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'Лист1'!$A$12:$B$67</definedName>
    <definedName name="_xlnm.Print_Titles" localSheetId="0">'Лист1'!$11:$11</definedName>
    <definedName name="Запрос_из_Проект_по_доходам_и_источникам" localSheetId="0">'Лист1'!$A$12:$B$67</definedName>
    <definedName name="_xlnm.Print_Area" localSheetId="0">'Лист1'!$A$1:$C$160</definedName>
  </definedNames>
  <calcPr fullCalcOnLoad="1"/>
</workbook>
</file>

<file path=xl/sharedStrings.xml><?xml version="1.0" encoding="utf-8"?>
<sst xmlns="http://schemas.openxmlformats.org/spreadsheetml/2006/main" count="160" uniqueCount="129">
  <si>
    <t>Государственная  пошлина  за  совершение  нотариальных  действий  (за  исключением  действий,  совершаемых  консульскими  учреждениями  Российской  Федерации)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</si>
  <si>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</si>
  <si>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</si>
  <si>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</si>
  <si>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</si>
  <si>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</si>
  <si>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Транспортный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</si>
  <si>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</si>
  <si>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</si>
  <si>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</si>
  <si>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</si>
  <si>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</si>
  <si>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</si>
  <si>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</si>
  <si>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</si>
  <si>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</si>
  <si>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</si>
  <si>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</si>
  <si>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</si>
  <si>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</si>
  <si>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</si>
  <si>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</si>
  <si>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</si>
  <si>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РАСХОДЫ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</si>
  <si>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</si>
  <si>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</si>
  <si>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</si>
  <si>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</si>
  <si>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</si>
  <si>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</si>
  <si>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</si>
  <si>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</si>
  <si>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</si>
  <si>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</si>
  <si>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</si>
  <si>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</si>
  <si>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</si>
  <si>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</si>
  <si>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</si>
  <si>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</si>
  <si>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>Иные межбюджетные трансферты</t>
  </si>
  <si>
    <t>Мобилизационная и вневойсковая подготовка</t>
  </si>
  <si>
    <t>0.0</t>
  </si>
  <si>
    <t>Благоустройство</t>
  </si>
  <si>
    <t>Доходы от продажи земельных участков,находящихся  в государственной и муниципальной собственности(за исключением земельных участков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</si>
  <si>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</si>
  <si>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 автономных учреждений)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</si>
  <si>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</si>
  <si>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</si>
  <si>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</si>
  <si>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</si>
  <si>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</si>
  <si>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</si>
  <si>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Транспотный налог с физических лиц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</si>
  <si>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</si>
  <si>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</si>
  <si>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</si>
  <si>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</si>
  <si>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</si>
  <si>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</si>
  <si>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поселений и созданных ими учреждений ( 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</si>
  <si>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</si>
  <si>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</si>
  <si>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</si>
  <si>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</si>
  <si>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</si>
  <si>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</si>
  <si>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</t>
  </si>
  <si>
    <t>Руководство и управление в сфере установленных функций органов государственной  власти  субъектов Российской Федерации  и  органов  местного  самоуправления</t>
  </si>
  <si>
    <t>Глава  муниципального  образования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</si>
  <si>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</si>
  <si>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</si>
  <si>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</si>
  <si>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Резервные фонды местных администраций</t>
  </si>
  <si>
    <t>Прочие расходы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</si>
  <si>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</si>
  <si>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</si>
  <si>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</si>
  <si>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Реализация государственных функций, связанных с государственным управлением</t>
  </si>
  <si>
    <t>Обеспечение мероприятий по реформированию государственной и муниципальной службы</t>
  </si>
  <si>
    <t>Региональные целевые программы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</si>
  <si>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</si>
  <si>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</si>
  <si>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</si>
  <si>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Бюджетные инвестиции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</si>
  <si>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</si>
  <si>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</si>
  <si>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 xml:space="preserve">Прочие межбюджетные трансферты,  передаваемые бюджетам </t>
  </si>
  <si>
    <t>Прочие межбюджетные трансферты,  передаваемые бюджетам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</si>
  <si>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</si>
  <si>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</si>
  <si>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Межбюджетные трансферты</t>
  </si>
  <si>
    <t>Земельный  налог ( по обязательствам , возникшим до 1 января 2006 года), мобилизируемый  на территории поселений</t>
  </si>
  <si>
    <t>Земельный  налог ( по обязательствам , возникшим до 1 января 2006 года )</t>
  </si>
  <si>
    <t xml:space="preserve">                                                                  местного бюджета за 1 полугодие 2011 года</t>
  </si>
  <si>
    <t>местного бюджета за 1 полугодие 2011 года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</si>
  <si>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</si>
  <si>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и сельских поселений на выполнение передаваемых полномочий субъектов Российской Федерации</t>
  </si>
  <si>
    <t>643.6</t>
  </si>
  <si>
    <t>НАЦИОНАЛЬНАЯ БЕЗОПАСНОСТЬ И ПРАВООХРАНИТЕЛЬНАЯ ДЕЯТЕЛЬНОСТЬ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</si>
  <si>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 , переданных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</si>
  <si>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транспортом, 8.1-8.3, частью 2 статьи 9.3 Областного закона "Об административных правонарушениях"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</si>
  <si>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</si>
  <si>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и  стихийных бедствий природного и техногенного характера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</si>
  <si>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</si>
  <si>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</si>
  <si>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Поисковые и аварийно-спасательные учреждения</t>
  </si>
  <si>
    <t>НАЦИОНАЛЬНАЯ ЭКОНОМИКА</t>
  </si>
  <si>
    <t>Другие  вопросы в области национальной экономики</t>
  </si>
  <si>
    <t xml:space="preserve">Субсидии бюджетам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</si>
  <si>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 по вопросам местного значения  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</si>
  <si>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</si>
  <si>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Областная долгосрочная целевая программа «Развитие сети автомобильных дорог общего пользования в Ростовской области на 2010-2013 годы»</t>
  </si>
  <si>
    <t>Целевые программы муниципальных образований</t>
  </si>
  <si>
    <t xml:space="preserve">Муниципальная долгосрочная целевая программа " Развитие  автомобильных дорог общего пользования местного значения и тротуаров в Ивановском сельском поселения на 2011-2013 годы </t>
  </si>
  <si>
    <t>КУЛЬТУРА, КИНЕМАТОГРАФИЯ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</si>
  <si>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</si>
  <si>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</si>
  <si>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</si>
  <si>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Муниципальная долгосрочная целевая программа «Культура Ивановского сельского поселения Сальского района  (2010-2013годы)»</t>
  </si>
  <si>
    <t>Финансовое обеспечение выполнения муниципальных заданий дворцами и домами культуры, другими учреждениями культуры и средствами массовой информации</t>
  </si>
  <si>
    <t>Финансовое обеспечение выполнения муниципальных заданий библиотеками</t>
  </si>
  <si>
    <t xml:space="preserve"> ФИЗИЧЕСКАЯ КУЛЬТУРА И СПОРТ</t>
  </si>
  <si>
    <t xml:space="preserve">Физическая культура </t>
  </si>
  <si>
    <t>Здравоохранение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</si>
  <si>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</si>
  <si>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</si>
  <si>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</si>
  <si>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 Единый сельскохозяйственный налог(за налоговые периоды, истекшие до 1 января 2011 года)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</si>
</sst>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169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169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43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43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2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3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1"/>
  <sheetViews>
    <sheetView tabSelected="1" zoomScaleSheetLayoutView="100" zoomScalePageLayoutView="0" workbookViewId="0" topLeftCell="A154">
      <selection activeCell="E70" sqref="E70"/>
    </sheetView>
  </sheetViews>
  <sheetFormatPr defaultColWidth="9.00390625" defaultRowHeight="12.75"/>
  <cols>
    <col min="1" max="1" width="59.75390625" style="0" customWidth="1"/>
    <col min="2" max="2" width="19.25390625" style="0" customWidth="1"/>
    <col min="3" max="3" width="22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59" t="s">
        <v>28</v>
      </c>
      <c r="B2" s="59"/>
      <c r="C2" s="59"/>
      <c r="D2" s="6"/>
      <c r="E2" s="2"/>
    </row>
    <row r="3" spans="1:5" s="3" customFormat="1" ht="18.75">
      <c r="A3" s="59" t="s">
        <v>29</v>
      </c>
      <c r="B3" s="59"/>
      <c r="C3" s="59"/>
      <c r="D3" s="6"/>
      <c r="E3" s="2"/>
    </row>
    <row r="4" spans="1:5" s="3" customFormat="1" ht="18.75">
      <c r="A4" s="59" t="s">
        <v>94</v>
      </c>
      <c r="B4" s="59"/>
      <c r="C4" s="59"/>
      <c r="D4" s="6"/>
      <c r="E4" s="2"/>
    </row>
    <row r="5" spans="1:5" s="3" customFormat="1" ht="11.25" customHeight="1">
      <c r="A5" s="1"/>
      <c r="B5" s="1"/>
      <c r="C5" s="12"/>
      <c r="D5" s="1"/>
      <c r="E5" s="2"/>
    </row>
    <row r="6" spans="1:7" s="3" customFormat="1" ht="39" customHeight="1">
      <c r="A6" s="57"/>
      <c r="B6" s="57"/>
      <c r="C6" s="12"/>
      <c r="D6" s="4"/>
      <c r="E6" s="4"/>
      <c r="F6" s="4"/>
      <c r="G6" s="2"/>
    </row>
    <row r="7" spans="1:7" s="3" customFormat="1" ht="21" customHeight="1">
      <c r="A7" s="57" t="s">
        <v>19</v>
      </c>
      <c r="B7" s="57"/>
      <c r="C7" s="57"/>
      <c r="D7" s="4"/>
      <c r="E7" s="4"/>
      <c r="F7" s="4"/>
      <c r="G7" s="2"/>
    </row>
    <row r="8" spans="1:7" s="3" customFormat="1" ht="20.25" customHeight="1">
      <c r="A8" s="58" t="s">
        <v>95</v>
      </c>
      <c r="B8" s="58"/>
      <c r="C8" s="58"/>
      <c r="F8" s="5"/>
      <c r="G8" s="2"/>
    </row>
    <row r="9" spans="1:3" s="3" customFormat="1" ht="29.25" customHeight="1">
      <c r="A9" s="56"/>
      <c r="B9" s="56"/>
      <c r="C9" s="12"/>
    </row>
    <row r="10" spans="1:3" s="4" customFormat="1" ht="79.5" customHeight="1">
      <c r="A10" s="13" t="s">
        <v>21</v>
      </c>
      <c r="B10" s="13" t="s">
        <v>22</v>
      </c>
      <c r="C10" s="19" t="s">
        <v>20</v>
      </c>
    </row>
    <row r="11" spans="1:3" s="16" customFormat="1" ht="18.75" customHeight="1">
      <c r="A11" s="21">
        <v>1</v>
      </c>
      <c r="B11" s="21">
        <v>2</v>
      </c>
      <c r="C11" s="20">
        <v>3</v>
      </c>
    </row>
    <row r="12" spans="1:3" s="9" customFormat="1" ht="52.5" customHeight="1">
      <c r="A12" s="8" t="s">
        <v>16</v>
      </c>
      <c r="B12" s="22">
        <f>B13+B17+B25+B36+B44+B50</f>
        <v>1809.5</v>
      </c>
      <c r="C12" s="22">
        <f>C13+C17+C25+C36+C44+C50+C40</f>
        <v>1367.6999999999998</v>
      </c>
    </row>
    <row r="13" spans="1:3" s="3" customFormat="1" ht="23.25" customHeight="1">
      <c r="A13" s="8" t="s">
        <v>1</v>
      </c>
      <c r="B13" s="22">
        <f aca="true" t="shared" si="0" ref="B13:C15">B14</f>
        <v>343.2</v>
      </c>
      <c r="C13" s="22">
        <f t="shared" si="0"/>
        <v>114</v>
      </c>
    </row>
    <row r="14" spans="1:3" s="3" customFormat="1" ht="18.75">
      <c r="A14" s="7" t="s">
        <v>2</v>
      </c>
      <c r="B14" s="23">
        <f t="shared" si="0"/>
        <v>343.2</v>
      </c>
      <c r="C14" s="23">
        <f t="shared" si="0"/>
        <v>114</v>
      </c>
    </row>
    <row r="15" spans="1:3" s="3" customFormat="1" ht="81.75" customHeight="1">
      <c r="A15" s="34" t="s">
        <v>47</v>
      </c>
      <c r="B15" s="23">
        <f t="shared" si="0"/>
        <v>343.2</v>
      </c>
      <c r="C15" s="23">
        <f t="shared" si="0"/>
        <v>114</v>
      </c>
    </row>
    <row r="16" spans="1:3" s="3" customFormat="1" ht="150">
      <c r="A16" s="39" t="s">
        <v>48</v>
      </c>
      <c r="B16" s="23">
        <v>343.2</v>
      </c>
      <c r="C16" s="23">
        <v>114</v>
      </c>
    </row>
    <row r="17" spans="1:3" s="9" customFormat="1" ht="27.75" customHeight="1">
      <c r="A17" s="8" t="s">
        <v>3</v>
      </c>
      <c r="B17" s="22">
        <v>105.5</v>
      </c>
      <c r="C17" s="22">
        <f>C18+C23</f>
        <v>89.2</v>
      </c>
    </row>
    <row r="18" spans="1:3" s="3" customFormat="1" ht="38.25" customHeight="1">
      <c r="A18" s="7" t="s">
        <v>4</v>
      </c>
      <c r="B18" s="23">
        <v>25.5</v>
      </c>
      <c r="C18" s="23">
        <f>C19+C20+C21+C22</f>
        <v>38.2</v>
      </c>
    </row>
    <row r="19" spans="1:3" s="3" customFormat="1" ht="38.25" customHeight="1" thickBot="1">
      <c r="A19" s="34" t="s">
        <v>49</v>
      </c>
      <c r="B19" s="23">
        <v>9.8</v>
      </c>
      <c r="C19" s="23">
        <v>2.3</v>
      </c>
    </row>
    <row r="20" spans="1:3" s="3" customFormat="1" ht="69" customHeight="1" thickBot="1">
      <c r="A20" s="53" t="s">
        <v>126</v>
      </c>
      <c r="B20" s="23">
        <v>2.2</v>
      </c>
      <c r="C20" s="23">
        <v>5.1</v>
      </c>
    </row>
    <row r="21" spans="1:3" s="3" customFormat="1" ht="74.25" customHeight="1" thickBot="1">
      <c r="A21" s="34" t="s">
        <v>50</v>
      </c>
      <c r="B21" s="23">
        <v>10.2</v>
      </c>
      <c r="C21" s="23">
        <v>15.3</v>
      </c>
    </row>
    <row r="22" spans="1:3" s="3" customFormat="1" ht="93" customHeight="1" thickBot="1">
      <c r="A22" s="53" t="s">
        <v>127</v>
      </c>
      <c r="B22" s="23">
        <v>3.3</v>
      </c>
      <c r="C22" s="23">
        <v>15.5</v>
      </c>
    </row>
    <row r="23" spans="1:3" s="3" customFormat="1" ht="25.5" customHeight="1">
      <c r="A23" s="10" t="s">
        <v>11</v>
      </c>
      <c r="B23" s="23">
        <v>80</v>
      </c>
      <c r="C23" s="23">
        <v>51</v>
      </c>
    </row>
    <row r="24" spans="1:3" s="3" customFormat="1" ht="46.5" customHeight="1">
      <c r="A24" s="10" t="s">
        <v>128</v>
      </c>
      <c r="B24" s="23">
        <v>0</v>
      </c>
      <c r="C24" s="23">
        <v>51</v>
      </c>
    </row>
    <row r="25" spans="1:3" s="9" customFormat="1" ht="27" customHeight="1">
      <c r="A25" s="8" t="s">
        <v>5</v>
      </c>
      <c r="B25" s="22">
        <f>B26+B28+B31</f>
        <v>907.8</v>
      </c>
      <c r="C25" s="22">
        <f>C26+C28+C31</f>
        <v>948.6999999999999</v>
      </c>
    </row>
    <row r="26" spans="1:3" s="3" customFormat="1" ht="18.75">
      <c r="A26" s="10" t="s">
        <v>12</v>
      </c>
      <c r="B26" s="23">
        <f>B27</f>
        <v>12</v>
      </c>
      <c r="C26" s="23">
        <f>C27</f>
        <v>19.5</v>
      </c>
    </row>
    <row r="27" spans="1:3" s="3" customFormat="1" ht="75">
      <c r="A27" s="40" t="s">
        <v>51</v>
      </c>
      <c r="B27" s="23">
        <v>12</v>
      </c>
      <c r="C27" s="23">
        <v>19.5</v>
      </c>
    </row>
    <row r="28" spans="1:3" s="3" customFormat="1" ht="18.75">
      <c r="A28" s="7" t="s">
        <v>6</v>
      </c>
      <c r="B28" s="23">
        <f>B29+B30</f>
        <v>148.79999999999998</v>
      </c>
      <c r="C28" s="23">
        <f>C29+C30</f>
        <v>90.1</v>
      </c>
    </row>
    <row r="29" spans="1:3" s="3" customFormat="1" ht="18.75">
      <c r="A29" s="7" t="s">
        <v>52</v>
      </c>
      <c r="B29" s="23">
        <v>20.1</v>
      </c>
      <c r="C29" s="23">
        <v>14.6</v>
      </c>
    </row>
    <row r="30" spans="1:3" s="3" customFormat="1" ht="18.75">
      <c r="A30" s="7" t="s">
        <v>53</v>
      </c>
      <c r="B30" s="23">
        <v>128.7</v>
      </c>
      <c r="C30" s="23">
        <v>75.5</v>
      </c>
    </row>
    <row r="31" spans="1:3" s="3" customFormat="1" ht="27" customHeight="1">
      <c r="A31" s="43" t="s">
        <v>13</v>
      </c>
      <c r="B31" s="22">
        <f>B32</f>
        <v>747</v>
      </c>
      <c r="C31" s="22">
        <f>C32</f>
        <v>839.0999999999999</v>
      </c>
    </row>
    <row r="32" spans="1:3" s="3" customFormat="1" ht="84" customHeight="1">
      <c r="A32" s="34" t="s">
        <v>54</v>
      </c>
      <c r="B32" s="23">
        <f>B33+B34</f>
        <v>747</v>
      </c>
      <c r="C32" s="23">
        <f>C33+C34</f>
        <v>839.0999999999999</v>
      </c>
    </row>
    <row r="33" spans="1:3" s="3" customFormat="1" ht="121.5" customHeight="1">
      <c r="A33" s="39" t="s">
        <v>55</v>
      </c>
      <c r="B33" s="23">
        <v>727</v>
      </c>
      <c r="C33" s="23">
        <v>816.3</v>
      </c>
    </row>
    <row r="34" spans="1:3" s="3" customFormat="1" ht="79.5" customHeight="1">
      <c r="A34" s="34" t="s">
        <v>56</v>
      </c>
      <c r="B34" s="23">
        <v>20</v>
      </c>
      <c r="C34" s="23">
        <v>22.8</v>
      </c>
    </row>
    <row r="35" spans="1:3" s="3" customFormat="1" ht="126" customHeight="1">
      <c r="A35" s="41" t="s">
        <v>57</v>
      </c>
      <c r="B35" s="23">
        <v>20</v>
      </c>
      <c r="C35" s="23">
        <v>22.8</v>
      </c>
    </row>
    <row r="36" spans="1:3" s="9" customFormat="1" ht="22.5" customHeight="1">
      <c r="A36" s="7" t="s">
        <v>17</v>
      </c>
      <c r="B36" s="23">
        <f>B37</f>
        <v>32</v>
      </c>
      <c r="C36" s="23">
        <f>C37</f>
        <v>16.8</v>
      </c>
    </row>
    <row r="37" spans="1:3" s="3" customFormat="1" ht="100.5" customHeight="1">
      <c r="A37" s="11" t="s">
        <v>0</v>
      </c>
      <c r="B37" s="23">
        <f>B38</f>
        <v>32</v>
      </c>
      <c r="C37" s="23">
        <v>16.8</v>
      </c>
    </row>
    <row r="38" spans="1:3" s="3" customFormat="1" ht="79.5" customHeight="1">
      <c r="A38" s="34" t="s">
        <v>0</v>
      </c>
      <c r="B38" s="23">
        <f>B39</f>
        <v>32</v>
      </c>
      <c r="C38" s="23">
        <f>C39</f>
        <v>16.8</v>
      </c>
    </row>
    <row r="39" spans="1:3" s="3" customFormat="1" ht="126.75" customHeight="1">
      <c r="A39" s="41" t="s">
        <v>58</v>
      </c>
      <c r="B39" s="23">
        <v>32</v>
      </c>
      <c r="C39" s="23">
        <v>16.8</v>
      </c>
    </row>
    <row r="40" spans="1:3" s="3" customFormat="1" ht="82.5" customHeight="1">
      <c r="A40" s="38" t="s">
        <v>89</v>
      </c>
      <c r="B40" s="23">
        <v>0</v>
      </c>
      <c r="C40" s="23">
        <f>C43</f>
        <v>-3</v>
      </c>
    </row>
    <row r="41" spans="1:3" s="3" customFormat="1" ht="19.5" customHeight="1">
      <c r="A41" s="38" t="s">
        <v>90</v>
      </c>
      <c r="B41" s="23">
        <v>0</v>
      </c>
      <c r="C41" s="23">
        <f>C42</f>
        <v>-3</v>
      </c>
    </row>
    <row r="42" spans="1:3" s="3" customFormat="1" ht="51" customHeight="1">
      <c r="A42" s="34" t="s">
        <v>93</v>
      </c>
      <c r="B42" s="23">
        <v>0</v>
      </c>
      <c r="C42" s="23">
        <f>C43</f>
        <v>-3</v>
      </c>
    </row>
    <row r="43" spans="1:3" s="3" customFormat="1" ht="66.75" customHeight="1">
      <c r="A43" s="34" t="s">
        <v>92</v>
      </c>
      <c r="B43" s="23">
        <v>0</v>
      </c>
      <c r="C43" s="23">
        <v>-3</v>
      </c>
    </row>
    <row r="44" spans="1:3" s="9" customFormat="1" ht="83.25" customHeight="1">
      <c r="A44" s="8" t="s">
        <v>7</v>
      </c>
      <c r="B44" s="22">
        <f>B45</f>
        <v>420.5</v>
      </c>
      <c r="C44" s="22">
        <f>C46+C48</f>
        <v>202</v>
      </c>
    </row>
    <row r="45" spans="1:3" s="3" customFormat="1" ht="132" customHeight="1">
      <c r="A45" s="7" t="s">
        <v>18</v>
      </c>
      <c r="B45" s="23">
        <f>B47+B48</f>
        <v>420.5</v>
      </c>
      <c r="C45" s="23">
        <f>C46+C48</f>
        <v>202</v>
      </c>
    </row>
    <row r="46" spans="1:3" s="3" customFormat="1" ht="105" customHeight="1">
      <c r="A46" s="31" t="s">
        <v>45</v>
      </c>
      <c r="B46" s="23">
        <f>B47</f>
        <v>185.6</v>
      </c>
      <c r="C46" s="23">
        <f>C47</f>
        <v>86.6</v>
      </c>
    </row>
    <row r="47" spans="1:3" s="3" customFormat="1" ht="126" customHeight="1">
      <c r="A47" s="34" t="s">
        <v>59</v>
      </c>
      <c r="B47" s="23">
        <v>185.6</v>
      </c>
      <c r="C47" s="23">
        <v>86.6</v>
      </c>
    </row>
    <row r="48" spans="1:3" s="3" customFormat="1" ht="126" customHeight="1">
      <c r="A48" s="31" t="s">
        <v>46</v>
      </c>
      <c r="B48" s="23">
        <f>B49</f>
        <v>234.9</v>
      </c>
      <c r="C48" s="23">
        <f>C49</f>
        <v>115.4</v>
      </c>
    </row>
    <row r="49" spans="1:3" s="3" customFormat="1" ht="97.5" customHeight="1">
      <c r="A49" s="34" t="s">
        <v>60</v>
      </c>
      <c r="B49" s="23">
        <v>234.9</v>
      </c>
      <c r="C49" s="23">
        <v>115.4</v>
      </c>
    </row>
    <row r="50" spans="1:3" s="9" customFormat="1" ht="45.75" customHeight="1">
      <c r="A50" s="8" t="s">
        <v>8</v>
      </c>
      <c r="B50" s="22">
        <f>B51</f>
        <v>0.5</v>
      </c>
      <c r="C50" s="22">
        <f>C51</f>
        <v>0</v>
      </c>
    </row>
    <row r="51" spans="1:3" s="3" customFormat="1" ht="82.5" customHeight="1">
      <c r="A51" s="7" t="s">
        <v>44</v>
      </c>
      <c r="B51" s="23">
        <f>B52</f>
        <v>0.5</v>
      </c>
      <c r="C51" s="23">
        <f>C53</f>
        <v>0</v>
      </c>
    </row>
    <row r="52" spans="1:3" s="3" customFormat="1" ht="58.5" customHeight="1">
      <c r="A52" s="34" t="s">
        <v>61</v>
      </c>
      <c r="B52" s="23">
        <f>B53</f>
        <v>0.5</v>
      </c>
      <c r="C52" s="23">
        <f>C53</f>
        <v>0</v>
      </c>
    </row>
    <row r="53" spans="1:3" s="3" customFormat="1" ht="82.5" customHeight="1">
      <c r="A53" s="39" t="s">
        <v>62</v>
      </c>
      <c r="B53" s="23">
        <v>0.5</v>
      </c>
      <c r="C53" s="23">
        <v>0</v>
      </c>
    </row>
    <row r="54" spans="1:3" s="9" customFormat="1" ht="24" customHeight="1">
      <c r="A54" s="8" t="s">
        <v>9</v>
      </c>
      <c r="B54" s="22">
        <f>B55</f>
        <v>4121.099999999999</v>
      </c>
      <c r="C54" s="22">
        <f>C55</f>
        <v>1585.5</v>
      </c>
    </row>
    <row r="55" spans="1:3" s="3" customFormat="1" ht="43.5" customHeight="1">
      <c r="A55" s="8" t="s">
        <v>10</v>
      </c>
      <c r="B55" s="22">
        <f>B57+B60+B63+B65</f>
        <v>4121.099999999999</v>
      </c>
      <c r="C55" s="22">
        <f>C57+C60+C63+C65</f>
        <v>1585.5</v>
      </c>
    </row>
    <row r="56" spans="1:3" s="9" customFormat="1" ht="37.5">
      <c r="A56" s="7" t="s">
        <v>14</v>
      </c>
      <c r="B56" s="23">
        <f>B57</f>
        <v>2511.1</v>
      </c>
      <c r="C56" s="23">
        <f>C57</f>
        <v>1255.8</v>
      </c>
    </row>
    <row r="57" spans="1:3" s="9" customFormat="1" ht="37.5">
      <c r="A57" s="34" t="s">
        <v>63</v>
      </c>
      <c r="B57" s="23">
        <f>B58</f>
        <v>2511.1</v>
      </c>
      <c r="C57" s="23">
        <f>C58</f>
        <v>1255.8</v>
      </c>
    </row>
    <row r="58" spans="1:3" s="9" customFormat="1" ht="37.5">
      <c r="A58" s="34" t="s">
        <v>64</v>
      </c>
      <c r="B58" s="23">
        <v>2511.1</v>
      </c>
      <c r="C58" s="23">
        <v>1255.8</v>
      </c>
    </row>
    <row r="59" spans="1:3" s="3" customFormat="1" ht="40.5" customHeight="1">
      <c r="A59" s="7" t="s">
        <v>15</v>
      </c>
      <c r="B59" s="23">
        <v>136.3</v>
      </c>
      <c r="C59" s="23">
        <f>C60+C62</f>
        <v>136.29999999999998</v>
      </c>
    </row>
    <row r="60" spans="1:3" s="3" customFormat="1" ht="61.5" customHeight="1">
      <c r="A60" s="34" t="s">
        <v>65</v>
      </c>
      <c r="B60" s="23">
        <f>B61</f>
        <v>136.1</v>
      </c>
      <c r="C60" s="23">
        <f>C61</f>
        <v>136.1</v>
      </c>
    </row>
    <row r="61" spans="1:3" s="3" customFormat="1" ht="69" customHeight="1">
      <c r="A61" s="32" t="s">
        <v>66</v>
      </c>
      <c r="B61" s="23">
        <v>136.1</v>
      </c>
      <c r="C61" s="23">
        <v>136.1</v>
      </c>
    </row>
    <row r="62" spans="1:3" s="3" customFormat="1" ht="57.75" customHeight="1">
      <c r="A62" s="36" t="s">
        <v>96</v>
      </c>
      <c r="B62" s="23">
        <v>0.2</v>
      </c>
      <c r="C62" s="23">
        <f>C63</f>
        <v>0.2</v>
      </c>
    </row>
    <row r="63" spans="1:3" s="3" customFormat="1" ht="55.5" customHeight="1">
      <c r="A63" s="36" t="s">
        <v>97</v>
      </c>
      <c r="B63" s="23">
        <v>0.2</v>
      </c>
      <c r="C63" s="23">
        <v>0.2</v>
      </c>
    </row>
    <row r="64" spans="1:3" s="3" customFormat="1" ht="30" customHeight="1">
      <c r="A64" s="36" t="s">
        <v>40</v>
      </c>
      <c r="B64" s="23">
        <f>B65</f>
        <v>1473.7</v>
      </c>
      <c r="C64" s="23">
        <f>C65</f>
        <v>193.4</v>
      </c>
    </row>
    <row r="65" spans="1:3" s="3" customFormat="1" ht="35.25" customHeight="1">
      <c r="A65" s="36" t="s">
        <v>87</v>
      </c>
      <c r="B65" s="23">
        <f>B66</f>
        <v>1473.7</v>
      </c>
      <c r="C65" s="23">
        <f>C66</f>
        <v>193.4</v>
      </c>
    </row>
    <row r="66" spans="1:3" s="3" customFormat="1" ht="45.75" customHeight="1">
      <c r="A66" s="32" t="s">
        <v>88</v>
      </c>
      <c r="B66" s="37">
        <v>1473.7</v>
      </c>
      <c r="C66" s="37">
        <v>193.4</v>
      </c>
    </row>
    <row r="67" spans="1:3" s="9" customFormat="1" ht="22.5" customHeight="1">
      <c r="A67" s="42" t="s">
        <v>67</v>
      </c>
      <c r="B67" s="22">
        <f>B12+B54</f>
        <v>5930.599999999999</v>
      </c>
      <c r="C67" s="22">
        <f>C12+C54</f>
        <v>2953.2</v>
      </c>
    </row>
    <row r="68" spans="1:3" s="14" customFormat="1" ht="18.75">
      <c r="A68" s="15"/>
      <c r="B68" s="18"/>
      <c r="C68" s="17"/>
    </row>
    <row r="69" spans="1:3" s="14" customFormat="1" ht="18.75">
      <c r="A69" s="15"/>
      <c r="B69" s="18"/>
      <c r="C69" s="17"/>
    </row>
    <row r="70" spans="1:3" s="14" customFormat="1" ht="18.75">
      <c r="A70" s="26" t="s">
        <v>23</v>
      </c>
      <c r="B70" s="30">
        <f>B71+B95+B100+B109+B116+B132+B142+B147+B152</f>
        <v>6037</v>
      </c>
      <c r="C70" s="30">
        <f>C71+C95+C100+C109+C116+C132+C142+C147+C152</f>
        <v>2380.0999999999995</v>
      </c>
    </row>
    <row r="71" spans="1:3" s="14" customFormat="1" ht="18.75">
      <c r="A71" s="8" t="s">
        <v>30</v>
      </c>
      <c r="B71" s="27">
        <f>B72+B76+B84+B88</f>
        <v>2632.2</v>
      </c>
      <c r="C71" s="27">
        <f>C72+C76+C84+C88</f>
        <v>1328.1</v>
      </c>
    </row>
    <row r="72" spans="1:3" s="14" customFormat="1" ht="66.75" customHeight="1">
      <c r="A72" s="7" t="s">
        <v>31</v>
      </c>
      <c r="B72" s="28">
        <v>643.6</v>
      </c>
      <c r="C72" s="28">
        <f aca="true" t="shared" si="1" ref="B72:C74">C73</f>
        <v>298.1</v>
      </c>
    </row>
    <row r="73" spans="1:3" s="14" customFormat="1" ht="77.25" customHeight="1">
      <c r="A73" s="40" t="s">
        <v>68</v>
      </c>
      <c r="B73" s="28">
        <v>643.6</v>
      </c>
      <c r="C73" s="28">
        <f t="shared" si="1"/>
        <v>298.1</v>
      </c>
    </row>
    <row r="74" spans="1:3" s="14" customFormat="1" ht="22.5" customHeight="1">
      <c r="A74" s="33" t="s">
        <v>69</v>
      </c>
      <c r="B74" s="28" t="str">
        <f t="shared" si="1"/>
        <v>643.6</v>
      </c>
      <c r="C74" s="28">
        <f t="shared" si="1"/>
        <v>298.1</v>
      </c>
    </row>
    <row r="75" spans="1:3" s="14" customFormat="1" ht="40.5" customHeight="1">
      <c r="A75" s="7" t="s">
        <v>70</v>
      </c>
      <c r="B75" s="28" t="s">
        <v>98</v>
      </c>
      <c r="C75" s="28">
        <v>298.1</v>
      </c>
    </row>
    <row r="76" spans="1:3" s="14" customFormat="1" ht="90" customHeight="1">
      <c r="A76" s="7" t="s">
        <v>32</v>
      </c>
      <c r="B76" s="28">
        <f>B77+B80</f>
        <v>1951.4</v>
      </c>
      <c r="C76" s="28">
        <f>C77+C80</f>
        <v>1022.4000000000001</v>
      </c>
    </row>
    <row r="77" spans="1:3" s="14" customFormat="1" ht="79.5" customHeight="1">
      <c r="A77" s="40" t="s">
        <v>71</v>
      </c>
      <c r="B77" s="28">
        <f>B78</f>
        <v>1951.2</v>
      </c>
      <c r="C77" s="28">
        <f>C78</f>
        <v>1022.2</v>
      </c>
    </row>
    <row r="78" spans="1:3" s="14" customFormat="1" ht="19.5" customHeight="1">
      <c r="A78" s="7" t="s">
        <v>72</v>
      </c>
      <c r="B78" s="28">
        <f>B79</f>
        <v>1951.2</v>
      </c>
      <c r="C78" s="28">
        <f>C79</f>
        <v>1022.2</v>
      </c>
    </row>
    <row r="79" spans="1:3" s="14" customFormat="1" ht="37.5" customHeight="1">
      <c r="A79" s="7" t="s">
        <v>70</v>
      </c>
      <c r="B79" s="28">
        <v>1951.2</v>
      </c>
      <c r="C79" s="28">
        <v>1022.2</v>
      </c>
    </row>
    <row r="80" spans="1:3" s="14" customFormat="1" ht="21.75" customHeight="1" thickBot="1">
      <c r="A80" s="7" t="s">
        <v>91</v>
      </c>
      <c r="B80" s="28">
        <v>0.2</v>
      </c>
      <c r="C80" s="28">
        <v>0.2</v>
      </c>
    </row>
    <row r="81" spans="1:3" s="14" customFormat="1" ht="147" customHeight="1" thickBot="1">
      <c r="A81" s="46" t="s">
        <v>100</v>
      </c>
      <c r="B81" s="28">
        <v>0.2</v>
      </c>
      <c r="C81" s="28">
        <f>C82</f>
        <v>0.2</v>
      </c>
    </row>
    <row r="82" spans="1:3" s="14" customFormat="1" ht="303.75" customHeight="1">
      <c r="A82" s="47" t="s">
        <v>101</v>
      </c>
      <c r="B82" s="28">
        <v>0.2</v>
      </c>
      <c r="C82" s="28">
        <f>C83</f>
        <v>0.2</v>
      </c>
    </row>
    <row r="83" spans="1:3" s="14" customFormat="1" ht="24.75" customHeight="1">
      <c r="A83" s="7" t="s">
        <v>70</v>
      </c>
      <c r="B83" s="28">
        <v>0.2</v>
      </c>
      <c r="C83" s="28">
        <v>0.2</v>
      </c>
    </row>
    <row r="84" spans="1:3" s="3" customFormat="1" ht="18.75">
      <c r="A84" s="8" t="s">
        <v>33</v>
      </c>
      <c r="B84" s="27">
        <f>B85</f>
        <v>1.1</v>
      </c>
      <c r="C84" s="27" t="s">
        <v>42</v>
      </c>
    </row>
    <row r="85" spans="1:3" s="3" customFormat="1" ht="18.75">
      <c r="A85" s="7" t="s">
        <v>33</v>
      </c>
      <c r="B85" s="28">
        <f>B86</f>
        <v>1.1</v>
      </c>
      <c r="C85" s="28" t="s">
        <v>42</v>
      </c>
    </row>
    <row r="86" spans="1:3" s="3" customFormat="1" ht="18.75">
      <c r="A86" s="7" t="s">
        <v>73</v>
      </c>
      <c r="B86" s="28">
        <f>B87</f>
        <v>1.1</v>
      </c>
      <c r="C86" s="28" t="s">
        <v>42</v>
      </c>
    </row>
    <row r="87" spans="1:3" s="3" customFormat="1" ht="18.75">
      <c r="A87" s="7" t="s">
        <v>74</v>
      </c>
      <c r="B87" s="28">
        <v>1.1</v>
      </c>
      <c r="C87" s="28" t="s">
        <v>42</v>
      </c>
    </row>
    <row r="88" spans="1:3" s="3" customFormat="1" ht="18.75">
      <c r="A88" s="8" t="s">
        <v>77</v>
      </c>
      <c r="B88" s="27">
        <f>B89+B92</f>
        <v>36.1</v>
      </c>
      <c r="C88" s="27">
        <f>C89+C92</f>
        <v>7.6</v>
      </c>
    </row>
    <row r="89" spans="1:3" s="3" customFormat="1" ht="18.75">
      <c r="A89" s="7" t="s">
        <v>33</v>
      </c>
      <c r="B89" s="27">
        <f>B90</f>
        <v>1.1</v>
      </c>
      <c r="C89" s="27">
        <f>C90</f>
        <v>1.1</v>
      </c>
    </row>
    <row r="90" spans="1:3" s="3" customFormat="1" ht="18.75">
      <c r="A90" s="7" t="s">
        <v>73</v>
      </c>
      <c r="B90" s="27">
        <f>B91</f>
        <v>1.1</v>
      </c>
      <c r="C90" s="27">
        <v>1.1</v>
      </c>
    </row>
    <row r="91" spans="1:3" s="3" customFormat="1" ht="18.75">
      <c r="A91" s="7" t="s">
        <v>74</v>
      </c>
      <c r="B91" s="28">
        <v>1.1</v>
      </c>
      <c r="C91" s="28">
        <v>1.1</v>
      </c>
    </row>
    <row r="92" spans="1:3" s="3" customFormat="1" ht="37.5">
      <c r="A92" s="7" t="s">
        <v>78</v>
      </c>
      <c r="B92" s="28">
        <f>B93</f>
        <v>35</v>
      </c>
      <c r="C92" s="28">
        <f>C93</f>
        <v>6.5</v>
      </c>
    </row>
    <row r="93" spans="1:3" s="3" customFormat="1" ht="37.5">
      <c r="A93" s="7" t="s">
        <v>79</v>
      </c>
      <c r="B93" s="28">
        <f>B94</f>
        <v>35</v>
      </c>
      <c r="C93" s="28">
        <f>C94</f>
        <v>6.5</v>
      </c>
    </row>
    <row r="94" spans="1:3" s="3" customFormat="1" ht="21.75" customHeight="1">
      <c r="A94" s="7" t="s">
        <v>70</v>
      </c>
      <c r="B94" s="28">
        <v>35</v>
      </c>
      <c r="C94" s="28">
        <v>6.5</v>
      </c>
    </row>
    <row r="95" spans="1:3" s="3" customFormat="1" ht="18.75">
      <c r="A95" s="8" t="s">
        <v>34</v>
      </c>
      <c r="B95" s="27">
        <f aca="true" t="shared" si="2" ref="B95:C98">B96</f>
        <v>136.1</v>
      </c>
      <c r="C95" s="27">
        <f t="shared" si="2"/>
        <v>48.1</v>
      </c>
    </row>
    <row r="96" spans="1:3" s="3" customFormat="1" ht="18.75">
      <c r="A96" s="7" t="s">
        <v>41</v>
      </c>
      <c r="B96" s="28">
        <f t="shared" si="2"/>
        <v>136.1</v>
      </c>
      <c r="C96" s="28">
        <f t="shared" si="2"/>
        <v>48.1</v>
      </c>
    </row>
    <row r="97" spans="1:3" s="3" customFormat="1" ht="37.5">
      <c r="A97" s="40" t="s">
        <v>75</v>
      </c>
      <c r="B97" s="28">
        <f t="shared" si="2"/>
        <v>136.1</v>
      </c>
      <c r="C97" s="28">
        <f t="shared" si="2"/>
        <v>48.1</v>
      </c>
    </row>
    <row r="98" spans="1:3" s="3" customFormat="1" ht="37.5">
      <c r="A98" s="7" t="s">
        <v>76</v>
      </c>
      <c r="B98" s="28">
        <f t="shared" si="2"/>
        <v>136.1</v>
      </c>
      <c r="C98" s="28">
        <f t="shared" si="2"/>
        <v>48.1</v>
      </c>
    </row>
    <row r="99" spans="1:3" s="3" customFormat="1" ht="37.5" customHeight="1">
      <c r="A99" s="7" t="s">
        <v>70</v>
      </c>
      <c r="B99" s="28">
        <v>136.1</v>
      </c>
      <c r="C99" s="28">
        <v>48.1</v>
      </c>
    </row>
    <row r="100" spans="1:3" s="3" customFormat="1" ht="37.5" customHeight="1">
      <c r="A100" s="8" t="s">
        <v>99</v>
      </c>
      <c r="B100" s="27">
        <f>B101</f>
        <v>110.1</v>
      </c>
      <c r="C100" s="27">
        <f>C101</f>
        <v>61</v>
      </c>
    </row>
    <row r="101" spans="1:3" s="3" customFormat="1" ht="61.5" customHeight="1">
      <c r="A101" s="7" t="s">
        <v>102</v>
      </c>
      <c r="B101" s="27">
        <f>B102+B104+B107</f>
        <v>110.1</v>
      </c>
      <c r="C101" s="27">
        <f>C102+C104+C107</f>
        <v>61</v>
      </c>
    </row>
    <row r="102" spans="1:3" s="3" customFormat="1" ht="61.5" customHeight="1">
      <c r="A102" s="7" t="s">
        <v>103</v>
      </c>
      <c r="B102" s="28">
        <f>B103</f>
        <v>12</v>
      </c>
      <c r="C102" s="28">
        <f>C103</f>
        <v>12</v>
      </c>
    </row>
    <row r="103" spans="1:3" s="3" customFormat="1" ht="34.5" customHeight="1">
      <c r="A103" s="7" t="s">
        <v>70</v>
      </c>
      <c r="B103" s="28">
        <v>12</v>
      </c>
      <c r="C103" s="28">
        <v>12</v>
      </c>
    </row>
    <row r="104" spans="1:3" s="3" customFormat="1" ht="23.25" customHeight="1">
      <c r="A104" s="7" t="s">
        <v>104</v>
      </c>
      <c r="B104" s="28">
        <f>B105</f>
        <v>8.9</v>
      </c>
      <c r="C104" s="28">
        <f>C105</f>
        <v>4.4</v>
      </c>
    </row>
    <row r="105" spans="1:3" s="3" customFormat="1" ht="44.25" customHeight="1">
      <c r="A105" s="7" t="s">
        <v>105</v>
      </c>
      <c r="B105" s="28">
        <f>B106</f>
        <v>8.9</v>
      </c>
      <c r="C105" s="28">
        <f>C106</f>
        <v>4.4</v>
      </c>
    </row>
    <row r="106" spans="1:3" s="3" customFormat="1" ht="23.25" customHeight="1">
      <c r="A106" s="7" t="s">
        <v>40</v>
      </c>
      <c r="B106" s="28">
        <v>8.9</v>
      </c>
      <c r="C106" s="28">
        <v>4.4</v>
      </c>
    </row>
    <row r="107" spans="1:3" s="3" customFormat="1" ht="23.25" customHeight="1">
      <c r="A107" s="7" t="s">
        <v>106</v>
      </c>
      <c r="B107" s="28">
        <f>B108</f>
        <v>89.2</v>
      </c>
      <c r="C107" s="28">
        <f>C108</f>
        <v>44.6</v>
      </c>
    </row>
    <row r="108" spans="1:3" s="3" customFormat="1" ht="23.25" customHeight="1">
      <c r="A108" s="7" t="s">
        <v>40</v>
      </c>
      <c r="B108" s="28">
        <v>89.2</v>
      </c>
      <c r="C108" s="28">
        <v>44.6</v>
      </c>
    </row>
    <row r="109" spans="1:3" s="3" customFormat="1" ht="23.25" customHeight="1">
      <c r="A109" s="8" t="s">
        <v>107</v>
      </c>
      <c r="B109" s="27">
        <f aca="true" t="shared" si="3" ref="B109:C114">B110</f>
        <v>382.3</v>
      </c>
      <c r="C109" s="27">
        <f t="shared" si="3"/>
        <v>85.9</v>
      </c>
    </row>
    <row r="110" spans="1:3" s="3" customFormat="1" ht="23.25" customHeight="1">
      <c r="A110" s="7" t="s">
        <v>108</v>
      </c>
      <c r="B110" s="28">
        <f t="shared" si="3"/>
        <v>382.3</v>
      </c>
      <c r="C110" s="28">
        <f t="shared" si="3"/>
        <v>85.9</v>
      </c>
    </row>
    <row r="111" spans="1:3" s="3" customFormat="1" ht="23.25" customHeight="1">
      <c r="A111" s="8" t="s">
        <v>91</v>
      </c>
      <c r="B111" s="27">
        <f t="shared" si="3"/>
        <v>382.3</v>
      </c>
      <c r="C111" s="27">
        <f t="shared" si="3"/>
        <v>85.9</v>
      </c>
    </row>
    <row r="112" spans="1:3" s="3" customFormat="1" ht="23.25" customHeight="1">
      <c r="A112" s="7" t="s">
        <v>109</v>
      </c>
      <c r="B112" s="28">
        <f t="shared" si="3"/>
        <v>382.3</v>
      </c>
      <c r="C112" s="28">
        <f t="shared" si="3"/>
        <v>85.9</v>
      </c>
    </row>
    <row r="113" spans="1:3" s="3" customFormat="1" ht="78" customHeight="1">
      <c r="A113" s="40" t="s">
        <v>110</v>
      </c>
      <c r="B113" s="28">
        <f t="shared" si="3"/>
        <v>382.3</v>
      </c>
      <c r="C113" s="28">
        <f t="shared" si="3"/>
        <v>85.9</v>
      </c>
    </row>
    <row r="114" spans="1:3" s="3" customFormat="1" ht="85.5" customHeight="1">
      <c r="A114" s="40" t="s">
        <v>111</v>
      </c>
      <c r="B114" s="28">
        <f t="shared" si="3"/>
        <v>382.3</v>
      </c>
      <c r="C114" s="28">
        <f t="shared" si="3"/>
        <v>85.9</v>
      </c>
    </row>
    <row r="115" spans="1:3" s="3" customFormat="1" ht="25.5" customHeight="1">
      <c r="A115" s="7" t="s">
        <v>40</v>
      </c>
      <c r="B115" s="28">
        <v>382.3</v>
      </c>
      <c r="C115" s="28">
        <v>85.9</v>
      </c>
    </row>
    <row r="116" spans="1:3" s="3" customFormat="1" ht="42" customHeight="1">
      <c r="A116" s="8" t="s">
        <v>35</v>
      </c>
      <c r="B116" s="27">
        <f>B117+B119</f>
        <v>1704.5</v>
      </c>
      <c r="C116" s="27">
        <f>C117+C119</f>
        <v>295.1</v>
      </c>
    </row>
    <row r="117" spans="1:3" s="3" customFormat="1" ht="18.75">
      <c r="A117" s="8" t="s">
        <v>36</v>
      </c>
      <c r="B117" s="27">
        <f>B118</f>
        <v>381.6</v>
      </c>
      <c r="C117" s="27">
        <f>C118</f>
        <v>138.7</v>
      </c>
    </row>
    <row r="118" spans="1:3" s="3" customFormat="1" ht="18.75">
      <c r="A118" s="7" t="s">
        <v>91</v>
      </c>
      <c r="B118" s="28">
        <v>381.6</v>
      </c>
      <c r="C118" s="28">
        <v>138.7</v>
      </c>
    </row>
    <row r="119" spans="1:3" s="3" customFormat="1" ht="18.75">
      <c r="A119" s="8" t="s">
        <v>43</v>
      </c>
      <c r="B119" s="27">
        <f>B120+B123+B125+B127+B129</f>
        <v>1322.9</v>
      </c>
      <c r="C119" s="27">
        <f>C120+C123+C125+C127+C129</f>
        <v>156.4</v>
      </c>
    </row>
    <row r="120" spans="1:3" s="3" customFormat="1" ht="18.75">
      <c r="A120" s="7" t="s">
        <v>80</v>
      </c>
      <c r="B120" s="28">
        <f>B121</f>
        <v>923</v>
      </c>
      <c r="C120" s="28">
        <v>0</v>
      </c>
    </row>
    <row r="121" spans="1:3" s="3" customFormat="1" ht="65.25" customHeight="1">
      <c r="A121" s="48" t="s">
        <v>112</v>
      </c>
      <c r="B121" s="28">
        <f>B122</f>
        <v>923</v>
      </c>
      <c r="C121" s="28">
        <v>0</v>
      </c>
    </row>
    <row r="122" spans="1:3" s="3" customFormat="1" ht="18.75">
      <c r="A122" s="7" t="s">
        <v>84</v>
      </c>
      <c r="B122" s="28">
        <v>923</v>
      </c>
      <c r="C122" s="28">
        <v>0</v>
      </c>
    </row>
    <row r="123" spans="1:3" s="3" customFormat="1" ht="18.75">
      <c r="A123" s="7" t="s">
        <v>81</v>
      </c>
      <c r="B123" s="28">
        <f>B124</f>
        <v>344.2</v>
      </c>
      <c r="C123" s="28">
        <f>C124</f>
        <v>156.4</v>
      </c>
    </row>
    <row r="124" spans="1:3" s="3" customFormat="1" ht="37.5">
      <c r="A124" s="7" t="s">
        <v>70</v>
      </c>
      <c r="B124" s="28">
        <v>344.2</v>
      </c>
      <c r="C124" s="28">
        <v>156.4</v>
      </c>
    </row>
    <row r="125" spans="1:3" s="3" customFormat="1" ht="18.75">
      <c r="A125" s="7" t="s">
        <v>82</v>
      </c>
      <c r="B125" s="28">
        <f>B126</f>
        <v>0.7</v>
      </c>
      <c r="C125" s="28">
        <v>0</v>
      </c>
    </row>
    <row r="126" spans="1:3" s="3" customFormat="1" ht="37.5">
      <c r="A126" s="7" t="s">
        <v>70</v>
      </c>
      <c r="B126" s="28">
        <v>0.7</v>
      </c>
      <c r="C126" s="28">
        <v>0</v>
      </c>
    </row>
    <row r="127" spans="1:3" s="3" customFormat="1" ht="37.5">
      <c r="A127" s="40" t="s">
        <v>83</v>
      </c>
      <c r="B127" s="28">
        <f>B128</f>
        <v>31.5</v>
      </c>
      <c r="C127" s="28">
        <v>0</v>
      </c>
    </row>
    <row r="128" spans="1:3" s="3" customFormat="1" ht="37.5">
      <c r="A128" s="7" t="s">
        <v>70</v>
      </c>
      <c r="B128" s="28">
        <v>31.5</v>
      </c>
      <c r="C128" s="28">
        <v>0</v>
      </c>
    </row>
    <row r="129" spans="1:3" s="3" customFormat="1" ht="39.75" customHeight="1">
      <c r="A129" s="49" t="s">
        <v>113</v>
      </c>
      <c r="B129" s="27">
        <f>B130</f>
        <v>23.5</v>
      </c>
      <c r="C129" s="27">
        <v>0</v>
      </c>
    </row>
    <row r="130" spans="1:3" s="3" customFormat="1" ht="75">
      <c r="A130" s="40" t="s">
        <v>114</v>
      </c>
      <c r="B130" s="28">
        <f>B131</f>
        <v>23.5</v>
      </c>
      <c r="C130" s="28">
        <v>0</v>
      </c>
    </row>
    <row r="131" spans="1:3" s="3" customFormat="1" ht="37.5">
      <c r="A131" s="7" t="s">
        <v>70</v>
      </c>
      <c r="B131" s="28">
        <v>23.5</v>
      </c>
      <c r="C131" s="28">
        <v>0</v>
      </c>
    </row>
    <row r="132" spans="1:3" s="3" customFormat="1" ht="18.75">
      <c r="A132" s="8" t="s">
        <v>115</v>
      </c>
      <c r="B132" s="27">
        <f>B133</f>
        <v>1027</v>
      </c>
      <c r="C132" s="27">
        <f>C133</f>
        <v>524.6</v>
      </c>
    </row>
    <row r="133" spans="1:3" s="3" customFormat="1" ht="19.5" thickBot="1">
      <c r="A133" s="8" t="s">
        <v>37</v>
      </c>
      <c r="B133" s="27">
        <f>B134+B138</f>
        <v>1027</v>
      </c>
      <c r="C133" s="27">
        <f>C134+C138</f>
        <v>524.6</v>
      </c>
    </row>
    <row r="134" spans="1:3" s="3" customFormat="1" ht="18.75">
      <c r="A134" s="50" t="s">
        <v>80</v>
      </c>
      <c r="B134" s="27">
        <f>B135</f>
        <v>26.9</v>
      </c>
      <c r="C134" s="27">
        <f>C135</f>
        <v>0</v>
      </c>
    </row>
    <row r="135" spans="1:3" s="3" customFormat="1" ht="75">
      <c r="A135" s="51" t="s">
        <v>116</v>
      </c>
      <c r="B135" s="28">
        <f>B136+B137</f>
        <v>26.9</v>
      </c>
      <c r="C135" s="28">
        <f>C136+C137</f>
        <v>0</v>
      </c>
    </row>
    <row r="136" spans="1:3" s="3" customFormat="1" ht="79.5" customHeight="1">
      <c r="A136" s="51" t="s">
        <v>117</v>
      </c>
      <c r="B136" s="28">
        <v>15.2</v>
      </c>
      <c r="C136" s="28">
        <v>0</v>
      </c>
    </row>
    <row r="137" spans="1:3" s="3" customFormat="1" ht="53.25" customHeight="1">
      <c r="A137" s="51" t="s">
        <v>118</v>
      </c>
      <c r="B137" s="28">
        <v>11.7</v>
      </c>
      <c r="C137" s="28">
        <v>0</v>
      </c>
    </row>
    <row r="138" spans="1:3" s="3" customFormat="1" ht="24.75" customHeight="1">
      <c r="A138" s="52" t="s">
        <v>113</v>
      </c>
      <c r="B138" s="27">
        <f>B139</f>
        <v>1000.1</v>
      </c>
      <c r="C138" s="27">
        <f>C139</f>
        <v>524.6</v>
      </c>
    </row>
    <row r="139" spans="1:3" s="3" customFormat="1" ht="58.5" customHeight="1">
      <c r="A139" s="40" t="s">
        <v>119</v>
      </c>
      <c r="B139" s="28">
        <f>B140+B141</f>
        <v>1000.1</v>
      </c>
      <c r="C139" s="28">
        <f>C140+C141</f>
        <v>524.6</v>
      </c>
    </row>
    <row r="140" spans="1:3" s="3" customFormat="1" ht="74.25" customHeight="1">
      <c r="A140" s="40" t="s">
        <v>120</v>
      </c>
      <c r="B140" s="28">
        <v>828</v>
      </c>
      <c r="C140" s="28">
        <v>433.2</v>
      </c>
    </row>
    <row r="141" spans="1:3" s="3" customFormat="1" ht="34.5" customHeight="1">
      <c r="A141" s="40" t="s">
        <v>121</v>
      </c>
      <c r="B141" s="28">
        <v>172.1</v>
      </c>
      <c r="C141" s="28">
        <v>91.4</v>
      </c>
    </row>
    <row r="142" spans="1:3" s="3" customFormat="1" ht="18.75" customHeight="1">
      <c r="A142" s="49" t="s">
        <v>124</v>
      </c>
      <c r="B142" s="27">
        <f>B143</f>
        <v>28.2</v>
      </c>
      <c r="C142" s="27">
        <f>C143</f>
        <v>20.7</v>
      </c>
    </row>
    <row r="143" spans="1:3" s="3" customFormat="1" ht="16.5" customHeight="1">
      <c r="A143" s="40" t="s">
        <v>125</v>
      </c>
      <c r="B143" s="28">
        <f>B145</f>
        <v>28.2</v>
      </c>
      <c r="C143" s="28">
        <f>C145</f>
        <v>20.7</v>
      </c>
    </row>
    <row r="144" spans="1:3" s="3" customFormat="1" ht="16.5" customHeight="1">
      <c r="A144" s="34" t="s">
        <v>33</v>
      </c>
      <c r="B144" s="28">
        <f>B146</f>
        <v>28.2</v>
      </c>
      <c r="C144" s="28">
        <f>C146</f>
        <v>20.7</v>
      </c>
    </row>
    <row r="145" spans="1:3" s="3" customFormat="1" ht="16.5" customHeight="1">
      <c r="A145" s="40" t="s">
        <v>73</v>
      </c>
      <c r="B145" s="28">
        <f>B146</f>
        <v>28.2</v>
      </c>
      <c r="C145" s="28">
        <f>C146</f>
        <v>20.7</v>
      </c>
    </row>
    <row r="146" spans="1:3" s="3" customFormat="1" ht="18.75" customHeight="1">
      <c r="A146" s="40" t="s">
        <v>74</v>
      </c>
      <c r="B146" s="28">
        <v>28.2</v>
      </c>
      <c r="C146" s="28">
        <v>20.7</v>
      </c>
    </row>
    <row r="147" spans="1:3" s="3" customFormat="1" ht="18.75">
      <c r="A147" s="8" t="s">
        <v>38</v>
      </c>
      <c r="B147" s="27">
        <f>B148</f>
        <v>14.6</v>
      </c>
      <c r="C147" s="27">
        <f>C148</f>
        <v>14.6</v>
      </c>
    </row>
    <row r="148" spans="1:3" s="3" customFormat="1" ht="20.25" customHeight="1">
      <c r="A148" s="7" t="s">
        <v>39</v>
      </c>
      <c r="B148" s="28">
        <f>B149</f>
        <v>14.6</v>
      </c>
      <c r="C148" s="28">
        <f>C149</f>
        <v>14.6</v>
      </c>
    </row>
    <row r="149" spans="1:3" s="3" customFormat="1" ht="20.25" customHeight="1">
      <c r="A149" s="34" t="s">
        <v>33</v>
      </c>
      <c r="B149" s="28">
        <f>B151</f>
        <v>14.6</v>
      </c>
      <c r="C149" s="28">
        <f>C150</f>
        <v>14.6</v>
      </c>
    </row>
    <row r="150" spans="1:3" s="3" customFormat="1" ht="18.75">
      <c r="A150" s="34" t="s">
        <v>73</v>
      </c>
      <c r="B150" s="28">
        <f>B151</f>
        <v>14.6</v>
      </c>
      <c r="C150" s="28">
        <f>C151</f>
        <v>14.6</v>
      </c>
    </row>
    <row r="151" spans="1:3" s="3" customFormat="1" ht="18.75">
      <c r="A151" s="7" t="s">
        <v>74</v>
      </c>
      <c r="B151" s="28">
        <v>14.6</v>
      </c>
      <c r="C151" s="28">
        <v>14.6</v>
      </c>
    </row>
    <row r="152" spans="1:3" s="3" customFormat="1" ht="18.75">
      <c r="A152" s="8" t="s">
        <v>122</v>
      </c>
      <c r="B152" s="27">
        <f aca="true" t="shared" si="4" ref="B152:C155">B153</f>
        <v>2</v>
      </c>
      <c r="C152" s="27">
        <f t="shared" si="4"/>
        <v>2</v>
      </c>
    </row>
    <row r="153" spans="1:3" s="3" customFormat="1" ht="18.75">
      <c r="A153" s="7" t="s">
        <v>123</v>
      </c>
      <c r="B153" s="28">
        <f t="shared" si="4"/>
        <v>2</v>
      </c>
      <c r="C153" s="28">
        <f t="shared" si="4"/>
        <v>2</v>
      </c>
    </row>
    <row r="154" spans="1:3" s="3" customFormat="1" ht="37.5">
      <c r="A154" s="34" t="s">
        <v>85</v>
      </c>
      <c r="B154" s="28">
        <f t="shared" si="4"/>
        <v>2</v>
      </c>
      <c r="C154" s="28">
        <f t="shared" si="4"/>
        <v>2</v>
      </c>
    </row>
    <row r="155" spans="1:3" s="3" customFormat="1" ht="37.5">
      <c r="A155" s="34" t="s">
        <v>86</v>
      </c>
      <c r="B155" s="28">
        <f t="shared" si="4"/>
        <v>2</v>
      </c>
      <c r="C155" s="28">
        <f t="shared" si="4"/>
        <v>2</v>
      </c>
    </row>
    <row r="156" spans="1:3" s="3" customFormat="1" ht="37.5">
      <c r="A156" s="7" t="s">
        <v>70</v>
      </c>
      <c r="B156" s="28">
        <v>2</v>
      </c>
      <c r="C156" s="28">
        <v>2</v>
      </c>
    </row>
    <row r="157" spans="1:3" s="3" customFormat="1" ht="18.75">
      <c r="A157" s="26" t="s">
        <v>24</v>
      </c>
      <c r="B157" s="29">
        <f>B70</f>
        <v>6037</v>
      </c>
      <c r="C157" s="29">
        <f>C70</f>
        <v>2380.0999999999995</v>
      </c>
    </row>
    <row r="158" spans="1:3" s="3" customFormat="1" ht="18.75">
      <c r="A158" s="26" t="s">
        <v>25</v>
      </c>
      <c r="B158" s="29">
        <v>-106.4</v>
      </c>
      <c r="C158" s="29">
        <v>573.1</v>
      </c>
    </row>
    <row r="159" spans="1:3" s="3" customFormat="1" ht="37.5">
      <c r="A159" s="8" t="s">
        <v>26</v>
      </c>
      <c r="B159" s="27">
        <f>B157-B67</f>
        <v>106.40000000000055</v>
      </c>
      <c r="C159" s="27">
        <f>C157-C67</f>
        <v>-573.1000000000004</v>
      </c>
    </row>
    <row r="160" spans="1:3" s="3" customFormat="1" ht="18.75">
      <c r="A160" s="44" t="s">
        <v>27</v>
      </c>
      <c r="B160" s="45">
        <f>B159</f>
        <v>106.40000000000055</v>
      </c>
      <c r="C160" s="45">
        <f>C159</f>
        <v>-573.1000000000004</v>
      </c>
    </row>
    <row r="161" spans="1:3" s="3" customFormat="1" ht="18.75">
      <c r="A161" s="54"/>
      <c r="B161" s="55"/>
      <c r="C161" s="55"/>
    </row>
    <row r="162" spans="2:3" s="3" customFormat="1" ht="18.75">
      <c r="B162" s="24"/>
      <c r="C162" s="25"/>
    </row>
    <row r="163" spans="2:3" s="3" customFormat="1" ht="18.75">
      <c r="B163" s="24"/>
      <c r="C163" s="25"/>
    </row>
    <row r="164" spans="2:3" s="3" customFormat="1" ht="18.75">
      <c r="B164" s="35"/>
      <c r="C164" s="25"/>
    </row>
    <row r="165" spans="2:3" s="3" customFormat="1" ht="18.75">
      <c r="B165" s="24"/>
      <c r="C165" s="25"/>
    </row>
    <row r="166" spans="2:3" s="3" customFormat="1" ht="18.75">
      <c r="B166" s="24"/>
      <c r="C166" s="25"/>
    </row>
    <row r="167" spans="2:3" s="3" customFormat="1" ht="18.75">
      <c r="B167" s="24"/>
      <c r="C167" s="25"/>
    </row>
    <row r="168" spans="2:3" s="3" customFormat="1" ht="18.75">
      <c r="B168" s="24"/>
      <c r="C168" s="25"/>
    </row>
    <row r="169" spans="2:3" s="3" customFormat="1" ht="18.75">
      <c r="B169" s="24"/>
      <c r="C169" s="25"/>
    </row>
    <row r="170" spans="2:3" s="3" customFormat="1" ht="18.75">
      <c r="B170" s="24"/>
      <c r="C170" s="25"/>
    </row>
    <row r="171" spans="2:3" s="3" customFormat="1" ht="18.75">
      <c r="B171" s="24"/>
      <c r="C171" s="25"/>
    </row>
    <row r="172" spans="2:3" s="3" customFormat="1" ht="18.75">
      <c r="B172" s="24"/>
      <c r="C172" s="25"/>
    </row>
    <row r="173" spans="2:3" s="3" customFormat="1" ht="18.75">
      <c r="B173" s="24"/>
      <c r="C173" s="25"/>
    </row>
    <row r="174" spans="2:3" s="3" customFormat="1" ht="18.75">
      <c r="B174" s="24"/>
      <c r="C174" s="25"/>
    </row>
    <row r="175" spans="2:3" s="3" customFormat="1" ht="18.75">
      <c r="B175" s="24"/>
      <c r="C175" s="25"/>
    </row>
    <row r="176" spans="2:3" s="3" customFormat="1" ht="18.75">
      <c r="B176" s="24"/>
      <c r="C176" s="25"/>
    </row>
    <row r="177" spans="2:3" s="3" customFormat="1" ht="18.75">
      <c r="B177" s="24"/>
      <c r="C177" s="25"/>
    </row>
    <row r="178" spans="2:3" s="3" customFormat="1" ht="18.75">
      <c r="B178" s="24"/>
      <c r="C178" s="25"/>
    </row>
    <row r="179" spans="2:3" s="3" customFormat="1" ht="18.75">
      <c r="B179" s="24"/>
      <c r="C179" s="25"/>
    </row>
    <row r="180" spans="2:3" s="3" customFormat="1" ht="18.75">
      <c r="B180" s="24"/>
      <c r="C180" s="25"/>
    </row>
    <row r="181" spans="2:3" s="3" customFormat="1" ht="18.75">
      <c r="B181" s="24"/>
      <c r="C181" s="25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="3" customFormat="1" ht="18.75">
      <c r="C244" s="12"/>
    </row>
    <row r="245" s="3" customFormat="1" ht="18.75">
      <c r="C245" s="12"/>
    </row>
    <row r="246" s="3" customFormat="1" ht="18.75">
      <c r="C246" s="12"/>
    </row>
    <row r="247" s="3" customFormat="1" ht="18.75">
      <c r="C247" s="12"/>
    </row>
    <row r="248" s="3" customFormat="1" ht="18.75">
      <c r="C248" s="12"/>
    </row>
    <row r="249" s="3" customFormat="1" ht="18.75">
      <c r="C249" s="12"/>
    </row>
    <row r="250" s="3" customFormat="1" ht="18.75">
      <c r="C250" s="12"/>
    </row>
    <row r="251" s="3" customFormat="1" ht="18.75">
      <c r="C251" s="12"/>
    </row>
    <row r="252" s="3" customFormat="1" ht="18.75">
      <c r="C252" s="12"/>
    </row>
    <row r="253" s="3" customFormat="1" ht="18.75">
      <c r="C253" s="12"/>
    </row>
    <row r="254" s="3" customFormat="1" ht="18.75">
      <c r="C254" s="12"/>
    </row>
    <row r="255" s="3" customFormat="1" ht="18.75">
      <c r="C255" s="12"/>
    </row>
    <row r="256" s="3" customFormat="1" ht="18.75">
      <c r="C256" s="12"/>
    </row>
    <row r="257" s="3" customFormat="1" ht="18.75">
      <c r="C257" s="12"/>
    </row>
    <row r="258" s="3" customFormat="1" ht="18.75">
      <c r="C258" s="12"/>
    </row>
    <row r="259" s="3" customFormat="1" ht="18.75">
      <c r="C259" s="12"/>
    </row>
    <row r="260" s="3" customFormat="1" ht="18.75">
      <c r="C260" s="12"/>
    </row>
    <row r="261" s="3" customFormat="1" ht="18.75">
      <c r="C261" s="12"/>
    </row>
    <row r="262" s="3" customFormat="1" ht="18.75">
      <c r="C262" s="12"/>
    </row>
    <row r="263" s="3" customFormat="1" ht="18.75">
      <c r="C263" s="12"/>
    </row>
    <row r="264" s="3" customFormat="1" ht="18.75">
      <c r="C264" s="12"/>
    </row>
    <row r="265" s="3" customFormat="1" ht="18.75">
      <c r="C265" s="12"/>
    </row>
    <row r="266" s="3" customFormat="1" ht="18.75">
      <c r="C266" s="12"/>
    </row>
    <row r="267" s="3" customFormat="1" ht="18.75">
      <c r="C267" s="12"/>
    </row>
    <row r="268" s="3" customFormat="1" ht="18.75">
      <c r="C268" s="12"/>
    </row>
    <row r="269" s="3" customFormat="1" ht="18.75">
      <c r="C269" s="12"/>
    </row>
    <row r="270" s="3" customFormat="1" ht="18.75">
      <c r="C270" s="12"/>
    </row>
    <row r="271" s="3" customFormat="1" ht="18.75">
      <c r="C271" s="12"/>
    </row>
    <row r="272" s="3" customFormat="1" ht="18.75">
      <c r="C272" s="12"/>
    </row>
    <row r="273" s="3" customFormat="1" ht="18.75">
      <c r="C273" s="12"/>
    </row>
    <row r="274" s="3" customFormat="1" ht="18.75">
      <c r="C274" s="12"/>
    </row>
    <row r="275" s="3" customFormat="1" ht="18.75">
      <c r="C275" s="12"/>
    </row>
    <row r="276" s="3" customFormat="1" ht="18.75">
      <c r="C276" s="12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spans="1:2" ht="18.75">
      <c r="A428" s="3"/>
      <c r="B428" s="3"/>
    </row>
    <row r="429" spans="1:2" ht="18.75">
      <c r="A429" s="3"/>
      <c r="B429" s="3"/>
    </row>
    <row r="430" spans="1:2" ht="18.75">
      <c r="A430" s="3"/>
      <c r="B430" s="3"/>
    </row>
    <row r="431" spans="1:2" ht="18.75">
      <c r="A431" s="3"/>
      <c r="B431" s="3"/>
    </row>
    <row r="432" spans="1:2" ht="18.75">
      <c r="A432" s="3"/>
      <c r="B432" s="3"/>
    </row>
    <row r="433" spans="1:2" ht="18.75">
      <c r="A433" s="3"/>
      <c r="B433" s="3"/>
    </row>
    <row r="434" spans="1:2" ht="18.75">
      <c r="A434" s="3"/>
      <c r="B434" s="3"/>
    </row>
    <row r="435" spans="1:2" ht="18.75">
      <c r="A435" s="3"/>
      <c r="B435" s="3"/>
    </row>
    <row r="436" spans="1:2" ht="18.75">
      <c r="A436" s="3"/>
      <c r="B436" s="3"/>
    </row>
    <row r="437" spans="1:2" ht="18.75">
      <c r="A437" s="3"/>
      <c r="B437" s="3"/>
    </row>
    <row r="438" spans="1:2" ht="18.75">
      <c r="A438" s="3"/>
      <c r="B438" s="3"/>
    </row>
    <row r="439" spans="1:2" ht="18.75">
      <c r="A439" s="3"/>
      <c r="B439" s="3"/>
    </row>
    <row r="440" spans="1:2" ht="18.75">
      <c r="A440" s="3"/>
      <c r="B440" s="3"/>
    </row>
    <row r="441" spans="1:2" ht="18.75">
      <c r="A441" s="3"/>
      <c r="B441" s="3"/>
    </row>
    <row r="442" spans="1:2" ht="18.75">
      <c r="A442" s="3"/>
      <c r="B442" s="3"/>
    </row>
    <row r="443" spans="1:2" ht="18.75">
      <c r="A443" s="3"/>
      <c r="B443" s="3"/>
    </row>
    <row r="444" spans="1:2" ht="18.75">
      <c r="A444" s="3"/>
      <c r="B444" s="3"/>
    </row>
    <row r="445" spans="1:2" ht="18.75">
      <c r="A445" s="3"/>
      <c r="B445" s="3"/>
    </row>
    <row r="446" spans="1:2" ht="18.75">
      <c r="A446" s="3"/>
      <c r="B446" s="3"/>
    </row>
    <row r="447" spans="1:2" ht="18.75">
      <c r="A447" s="3"/>
      <c r="B447" s="3"/>
    </row>
    <row r="448" spans="1:2" ht="18.75">
      <c r="A448" s="3"/>
      <c r="B448" s="3"/>
    </row>
    <row r="449" spans="1:2" ht="18.75">
      <c r="A449" s="3"/>
      <c r="B449" s="3"/>
    </row>
    <row r="450" spans="1:2" ht="18.75">
      <c r="A450" s="3"/>
      <c r="B450" s="3"/>
    </row>
    <row r="451" spans="1:2" ht="18.75">
      <c r="A451" s="3"/>
      <c r="B451" s="3"/>
    </row>
    <row r="452" spans="1:2" ht="18.75">
      <c r="A452" s="3"/>
      <c r="B452" s="3"/>
    </row>
    <row r="453" spans="1:2" ht="18.75">
      <c r="A453" s="3"/>
      <c r="B453" s="3"/>
    </row>
    <row r="454" spans="1:2" ht="18.75">
      <c r="A454" s="3"/>
      <c r="B454" s="3"/>
    </row>
    <row r="455" spans="1:2" ht="18.75">
      <c r="A455" s="3"/>
      <c r="B455" s="3"/>
    </row>
    <row r="456" spans="1:2" ht="18.75">
      <c r="A456" s="3"/>
      <c r="B456" s="3"/>
    </row>
    <row r="457" spans="1:2" ht="18.75">
      <c r="A457" s="3"/>
      <c r="B457" s="3"/>
    </row>
    <row r="458" spans="1:2" ht="18.75">
      <c r="A458" s="3"/>
      <c r="B458" s="3"/>
    </row>
    <row r="459" spans="1:2" ht="18.75">
      <c r="A459" s="3"/>
      <c r="B459" s="3"/>
    </row>
    <row r="460" spans="1:2" ht="18.75">
      <c r="A460" s="3"/>
      <c r="B460" s="3"/>
    </row>
    <row r="461" ht="18.75">
      <c r="A461" s="3"/>
    </row>
  </sheetData>
  <sheetProtection/>
  <mergeCells count="8">
    <mergeCell ref="A161:C161"/>
    <mergeCell ref="A9:B9"/>
    <mergeCell ref="A7:C7"/>
    <mergeCell ref="A8:C8"/>
    <mergeCell ref="A2:C2"/>
    <mergeCell ref="A3:C3"/>
    <mergeCell ref="A4:C4"/>
    <mergeCell ref="A6:B6"/>
  </mergeCells>
  <printOptions/>
  <pageMargins left="0" right="0" top="0.5118110236220472" bottom="0.7086614173228347" header="0.4330708661417323" footer="0.472440944881889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2011-07-07T05:00:03Z</cp:lastPrinted>
  <dcterms:created xsi:type="dcterms:W3CDTF">2007-07-02T11:46:05Z</dcterms:created>
  <dcterms:modified xsi:type="dcterms:W3CDTF">2011-07-07T05:03:56Z</dcterms:modified>
  <cp:category/>
  <cp:version/>
  <cp:contentType/>
  <cp:contentStatus/>
</cp:coreProperties>
</file>