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<sst xmlns="http://schemas.openxmlformats.org/spreadsheetml/2006/main" count="498" uniqueCount="331">
  <si>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</si>
  <si>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</si>
  <si>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</si>
  <si>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</si>
  <si>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</si>
  <si>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</si>
  <si>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</si>
  <si>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</si>
  <si>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</si>
  <si>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</si>
  <si>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</si>
  <si>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</si>
  <si>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</si>
  <si>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</si>
  <si>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</si>
  <si>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</si>
  <si>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</si>
  <si>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</si>
  <si>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</si>
  <si>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</si>
  <si>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</si>
  <si>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</si>
  <si>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</si>
  <si>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</si>
  <si>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</si>
  <si>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</si>
  <si>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</si>
  <si>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</si>
  <si>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</si>
  <si>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</si>
  <si>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</si>
  <si>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</si>
  <si>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</si>
  <si>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</si>
  <si>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</si>
  <si>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</si>
  <si>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</si>
  <si>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</si>
  <si>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</si>
  <si>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</si>
  <si>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</si>
  <si>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</si>
  <si>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</si>
  <si>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</si>
  <si>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</si>
  <si>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</si>
  <si>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</si>
  <si>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</si>
  <si>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</si>
  <si>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</si>
  <si>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</si>
  <si>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</si>
  <si>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</si>
  <si>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940</t>
  </si>
  <si>
    <t>943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</si>
  <si>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</si>
  <si>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</si>
  <si>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</si>
  <si>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</si>
  <si>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</si>
  <si>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</si>
  <si>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</si>
  <si>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</si>
  <si>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</si>
  <si>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</si>
  <si>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</si>
  <si>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</si>
  <si>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</si>
  <si>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</si>
  <si>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</si>
  <si>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</si>
  <si>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</si>
  <si>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</si>
  <si>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</si>
  <si>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</si>
  <si>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</si>
  <si>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</si>
  <si>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</si>
  <si>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</si>
  <si>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</si>
  <si>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</si>
  <si>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</si>
  <si>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</si>
  <si>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</si>
  <si>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</si>
  <si>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</si>
  <si>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</si>
  <si>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</si>
  <si>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</si>
  <si>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</si>
  <si>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</si>
  <si>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</si>
  <si>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</si>
  <si>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</si>
  <si>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</si>
  <si>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</si>
  <si>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</si>
  <si>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</si>
  <si>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</si>
  <si>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</si>
  <si>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</si>
  <si>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</si>
  <si>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</si>
  <si>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</si>
  <si>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</si>
  <si>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</si>
  <si>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</si>
  <si>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</si>
  <si>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</si>
  <si>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</si>
  <si>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</si>
  <si>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</si>
  <si>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</si>
  <si>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</si>
  <si>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</si>
  <si>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</si>
  <si>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</si>
  <si>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</si>
  <si>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</si>
  <si>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</si>
  <si>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</si>
  <si>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</si>
  <si>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</si>
  <si>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</si>
  <si>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</si>
  <si>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</si>
  <si>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</si>
  <si>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</si>
  <si>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</si>
  <si>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</si>
  <si>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</si>
  <si>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</si>
  <si>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</si>
  <si>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</si>
  <si>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</si>
  <si>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</si>
  <si>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</si>
  <si>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</si>
  <si>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</si>
  <si>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</si>
  <si>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</si>
  <si>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</si>
  <si>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</si>
  <si>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</si>
  <si>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</si>
  <si>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</si>
  <si>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</si>
  <si>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</si>
  <si>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</si>
  <si>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</si>
  <si>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</si>
  <si>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</si>
  <si>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</si>
  <si>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</si>
  <si>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</si>
  <si>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</si>
  <si>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</si>
  <si>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</si>
  <si>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</si>
  <si>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</si>
  <si>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</si>
  <si>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</si>
  <si>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</si>
  <si>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</si>
  <si>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</si>
  <si>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</si>
  <si>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</si>
  <si>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</si>
  <si>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</si>
  <si>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</si>
  <si>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</si>
  <si>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</si>
  <si>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</si>
  <si>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</si>
  <si>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</si>
  <si>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</si>
  <si>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</si>
  <si>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</si>
  <si>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</si>
  <si>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</si>
  <si>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</si>
  <si>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</si>
  <si>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</si>
  <si>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</si>
  <si>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</si>
  <si>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</si>
  <si>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</si>
  <si>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</si>
  <si>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</si>
  <si>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</si>
  <si>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</si>
  <si>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</si>
  <si>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</si>
  <si>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</si>
  <si>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</si>
  <si>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</si>
  <si>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</si>
  <si>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</si>
  <si>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</si>
  <si>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</si>
  <si>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</si>
  <si>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</si>
  <si>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</si>
  <si>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</si>
  <si>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</si>
  <si>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</si>
  <si>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</si>
  <si>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</si>
  <si>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</si>
  <si>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</si>
  <si>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</si>
  <si>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</si>
  <si>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</si>
  <si>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</si>
  <si>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</si>
  <si>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</si>
  <si>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</si>
  <si>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</si>
  <si>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</si>
  <si>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</si>
  <si>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</si>
  <si>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</si>
  <si>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</si>
  <si>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</si>
  <si>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</si>
  <si>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</si>
  <si>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</si>
  <si>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</si>
  <si>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</si>
  <si>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</si>
  <si>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</si>
  <si>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</si>
  <si>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</si>
  <si>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</si>
  <si>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</si>
  <si>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</si>
  <si>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</si>
  <si>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</si>
  <si>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</si>
  <si>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</si>
  <si>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</si>
  <si>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</si>
  <si>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</si>
  <si>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</si>
  <si>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</si>
  <si>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</si>
  <si>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</si>
  <si>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</si>
  <si>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</si>
  <si>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</si>
  <si>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</si>
  <si>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</si>
  <si>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</si>
  <si>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</si>
  <si>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</si>
  <si>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</si>
  <si>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</si>
  <si>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</si>
  <si>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</si>
  <si>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</si>
  <si>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</si>
  <si>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</si>
  <si>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</si>
  <si>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</si>
  <si>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</si>
  <si>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</si>
  <si>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</si>
  <si>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</si>
  <si>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</si>
  <si>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</si>
  <si>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</si>
  <si>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</si>
  <si>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</si>
  <si>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</si>
  <si>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</si>
  <si>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</si>
  <si>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</si>
  <si>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</si>
  <si>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</si>
  <si>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</si>
  <si>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</si>
  <si>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</si>
  <si>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</si>
  <si>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</si>
  <si>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</si>
  <si>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</si>
  <si>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</si>
  <si>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</si>
  <si>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</si>
  <si>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</si>
  <si>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</si>
  <si>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</si>
  <si>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</si>
  <si>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</si>
  <si>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</si>
  <si>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</si>
  <si>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</si>
  <si>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</si>
  <si>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</si>
  <si>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</si>
  <si>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</si>
  <si>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</si>
  <si>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</si>
  <si>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</si>
  <si>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</si>
  <si>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</si>
  <si>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</si>
  <si>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</si>
  <si>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</si>
  <si>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</si>
  <si>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</si>
  <si>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</si>
  <si>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</si>
  <si>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</si>
  <si>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</si>
  <si>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</si>
  <si>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</si>
  <si>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</si>
  <si>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</si>
  <si>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</si>
  <si>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</si>
  <si>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</si>
  <si>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</si>
  <si>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</si>
  <si>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Ивановское сп</t>
  </si>
  <si>
    <t xml:space="preserve">         Алейникова Ю. В.         </t>
  </si>
  <si>
    <t>Главный бухгалтер</t>
  </si>
  <si>
    <t>на 1 марта 2012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</si>
  <si>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</si>
  <si>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</si>
  <si>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01.03.2012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</si>
</sst>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330</v>
      </c>
    </row>
    <row r="7" spans="1:24" ht="12.75">
      <c r="A7" s="49" t="s">
        <v>30</v>
      </c>
      <c r="B7" s="97" t="s">
        <v>324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301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301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56</v>
      </c>
      <c r="B16" s="82">
        <v>10</v>
      </c>
      <c r="C16" s="131" t="s">
        <v>57</v>
      </c>
      <c r="D16" s="130" t="str">
        <f>IF(LEFT(C16,5)="000 8","X",C16)</f>
        <v>X</v>
      </c>
      <c r="E16" s="132">
        <v>3474600</v>
      </c>
      <c r="F16" s="126"/>
      <c r="G16" s="127">
        <v>3474600</v>
      </c>
      <c r="H16" s="127">
        <v>3351000</v>
      </c>
      <c r="I16" s="127"/>
      <c r="J16" s="127"/>
      <c r="K16" s="127"/>
      <c r="L16" s="127"/>
      <c r="M16" s="127">
        <v>6825600</v>
      </c>
      <c r="N16" s="127"/>
      <c r="O16" s="127">
        <v>244353.97</v>
      </c>
      <c r="P16" s="127"/>
      <c r="Q16" s="127">
        <v>244353.97</v>
      </c>
      <c r="R16" s="127">
        <v>930000</v>
      </c>
      <c r="S16" s="127"/>
      <c r="T16" s="127"/>
      <c r="U16" s="127"/>
      <c r="V16" s="127"/>
      <c r="W16" s="127">
        <v>1174353.97</v>
      </c>
      <c r="X16" s="127"/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3333700</v>
      </c>
      <c r="F17" s="126"/>
      <c r="G17" s="127">
        <v>3333700</v>
      </c>
      <c r="H17" s="127"/>
      <c r="I17" s="127"/>
      <c r="J17" s="127"/>
      <c r="K17" s="127"/>
      <c r="L17" s="127"/>
      <c r="M17" s="127">
        <v>3333700</v>
      </c>
      <c r="N17" s="127"/>
      <c r="O17" s="127">
        <v>104853.97</v>
      </c>
      <c r="P17" s="127"/>
      <c r="Q17" s="127">
        <v>104853.97</v>
      </c>
      <c r="R17" s="127"/>
      <c r="S17" s="127"/>
      <c r="T17" s="127"/>
      <c r="U17" s="127"/>
      <c r="V17" s="127"/>
      <c r="W17" s="127">
        <v>104853.97</v>
      </c>
      <c r="X17" s="127"/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388100</v>
      </c>
      <c r="F18" s="126"/>
      <c r="G18" s="127">
        <v>388100</v>
      </c>
      <c r="H18" s="127"/>
      <c r="I18" s="127"/>
      <c r="J18" s="127"/>
      <c r="K18" s="127"/>
      <c r="L18" s="127"/>
      <c r="M18" s="127">
        <v>388100</v>
      </c>
      <c r="N18" s="127"/>
      <c r="O18" s="127">
        <v>28583.7</v>
      </c>
      <c r="P18" s="127"/>
      <c r="Q18" s="127">
        <v>28583.7</v>
      </c>
      <c r="R18" s="127"/>
      <c r="S18" s="127"/>
      <c r="T18" s="127"/>
      <c r="U18" s="127"/>
      <c r="V18" s="127"/>
      <c r="W18" s="127">
        <v>28583.7</v>
      </c>
      <c r="X18" s="127"/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388100</v>
      </c>
      <c r="F19" s="126"/>
      <c r="G19" s="127">
        <v>388100</v>
      </c>
      <c r="H19" s="127"/>
      <c r="I19" s="127"/>
      <c r="J19" s="127"/>
      <c r="K19" s="127"/>
      <c r="L19" s="127"/>
      <c r="M19" s="127">
        <v>388100</v>
      </c>
      <c r="N19" s="127"/>
      <c r="O19" s="127">
        <v>28583.7</v>
      </c>
      <c r="P19" s="127"/>
      <c r="Q19" s="127">
        <v>28583.7</v>
      </c>
      <c r="R19" s="127"/>
      <c r="S19" s="127"/>
      <c r="T19" s="127"/>
      <c r="U19" s="127"/>
      <c r="V19" s="127"/>
      <c r="W19" s="127">
        <v>28583.7</v>
      </c>
      <c r="X19" s="127"/>
    </row>
    <row r="20" spans="1:24" ht="67.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000 1 01 02010 01 0000 110</v>
      </c>
      <c r="E20" s="132">
        <v>387900</v>
      </c>
      <c r="F20" s="126"/>
      <c r="G20" s="127">
        <v>387900</v>
      </c>
      <c r="H20" s="127"/>
      <c r="I20" s="127"/>
      <c r="J20" s="127"/>
      <c r="K20" s="127"/>
      <c r="L20" s="127"/>
      <c r="M20" s="127">
        <v>387900</v>
      </c>
      <c r="N20" s="127"/>
      <c r="O20" s="127">
        <v>28583.7</v>
      </c>
      <c r="P20" s="127"/>
      <c r="Q20" s="127">
        <v>28583.7</v>
      </c>
      <c r="R20" s="127"/>
      <c r="S20" s="127"/>
      <c r="T20" s="127"/>
      <c r="U20" s="127"/>
      <c r="V20" s="127"/>
      <c r="W20" s="127">
        <v>28583.7</v>
      </c>
      <c r="X20" s="127"/>
    </row>
    <row r="21" spans="1:24" ht="101.2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000 1 01 02020 01 0000 110</v>
      </c>
      <c r="E21" s="132">
        <v>200</v>
      </c>
      <c r="F21" s="126"/>
      <c r="G21" s="127">
        <v>200</v>
      </c>
      <c r="H21" s="127"/>
      <c r="I21" s="127"/>
      <c r="J21" s="127"/>
      <c r="K21" s="127"/>
      <c r="L21" s="127"/>
      <c r="M21" s="127">
        <v>200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12.75">
      <c r="A22" s="128" t="s">
        <v>68</v>
      </c>
      <c r="B22" s="82">
        <v>10</v>
      </c>
      <c r="C22" s="131" t="s">
        <v>69</v>
      </c>
      <c r="D22" s="130" t="str">
        <f>IF(LEFT(C22,5)="000 8","X",C22)</f>
        <v>000 1 05 00000 00 0000 000</v>
      </c>
      <c r="E22" s="132">
        <v>314300</v>
      </c>
      <c r="F22" s="126"/>
      <c r="G22" s="127">
        <v>314300</v>
      </c>
      <c r="H22" s="127"/>
      <c r="I22" s="127"/>
      <c r="J22" s="127"/>
      <c r="K22" s="127"/>
      <c r="L22" s="127"/>
      <c r="M22" s="127">
        <v>314300</v>
      </c>
      <c r="N22" s="127"/>
      <c r="O22" s="127">
        <v>15373.13</v>
      </c>
      <c r="P22" s="127"/>
      <c r="Q22" s="127">
        <v>15373.13</v>
      </c>
      <c r="R22" s="127"/>
      <c r="S22" s="127"/>
      <c r="T22" s="127"/>
      <c r="U22" s="127"/>
      <c r="V22" s="127"/>
      <c r="W22" s="127">
        <v>15373.13</v>
      </c>
      <c r="X22" s="127"/>
    </row>
    <row r="23" spans="1:24" ht="22.5">
      <c r="A23" s="128" t="s">
        <v>70</v>
      </c>
      <c r="B23" s="82">
        <v>10</v>
      </c>
      <c r="C23" s="131" t="s">
        <v>71</v>
      </c>
      <c r="D23" s="130" t="str">
        <f>IF(LEFT(C23,5)="000 8","X",C23)</f>
        <v>000 1 05 01000 00 0000 110</v>
      </c>
      <c r="E23" s="132">
        <v>67700</v>
      </c>
      <c r="F23" s="126"/>
      <c r="G23" s="127">
        <v>67700</v>
      </c>
      <c r="H23" s="127"/>
      <c r="I23" s="127"/>
      <c r="J23" s="127"/>
      <c r="K23" s="127"/>
      <c r="L23" s="127"/>
      <c r="M23" s="127">
        <v>67700</v>
      </c>
      <c r="N23" s="127"/>
      <c r="O23" s="127">
        <v>15373.13</v>
      </c>
      <c r="P23" s="127"/>
      <c r="Q23" s="127">
        <v>15373.13</v>
      </c>
      <c r="R23" s="127"/>
      <c r="S23" s="127"/>
      <c r="T23" s="127"/>
      <c r="U23" s="127"/>
      <c r="V23" s="127"/>
      <c r="W23" s="127">
        <v>15373.13</v>
      </c>
      <c r="X23" s="127"/>
    </row>
    <row r="24" spans="1:24" ht="33.7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000 1 05 01010 01 0000 110</v>
      </c>
      <c r="E24" s="132">
        <v>10600</v>
      </c>
      <c r="F24" s="126"/>
      <c r="G24" s="127">
        <v>10600</v>
      </c>
      <c r="H24" s="127"/>
      <c r="I24" s="127"/>
      <c r="J24" s="127"/>
      <c r="K24" s="127"/>
      <c r="L24" s="127"/>
      <c r="M24" s="127">
        <v>10600</v>
      </c>
      <c r="N24" s="127"/>
      <c r="O24" s="127">
        <v>3773.7</v>
      </c>
      <c r="P24" s="127"/>
      <c r="Q24" s="127">
        <v>3773.7</v>
      </c>
      <c r="R24" s="127"/>
      <c r="S24" s="127"/>
      <c r="T24" s="127"/>
      <c r="U24" s="127"/>
      <c r="V24" s="127"/>
      <c r="W24" s="127">
        <v>3773.7</v>
      </c>
      <c r="X24" s="127"/>
    </row>
    <row r="25" spans="1:24" ht="33.75">
      <c r="A25" s="128" t="s">
        <v>72</v>
      </c>
      <c r="B25" s="82">
        <v>10</v>
      </c>
      <c r="C25" s="131" t="s">
        <v>74</v>
      </c>
      <c r="D25" s="130" t="str">
        <f>IF(LEFT(C25,5)="000 8","X",C25)</f>
        <v>000 1 05 01011 01 0000 110</v>
      </c>
      <c r="E25" s="132">
        <v>10600</v>
      </c>
      <c r="F25" s="126"/>
      <c r="G25" s="127">
        <v>10600</v>
      </c>
      <c r="H25" s="127"/>
      <c r="I25" s="127"/>
      <c r="J25" s="127"/>
      <c r="K25" s="127"/>
      <c r="L25" s="127"/>
      <c r="M25" s="127">
        <v>10600</v>
      </c>
      <c r="N25" s="127"/>
      <c r="O25" s="127">
        <v>3773.7</v>
      </c>
      <c r="P25" s="127"/>
      <c r="Q25" s="127">
        <v>3773.7</v>
      </c>
      <c r="R25" s="127"/>
      <c r="S25" s="127"/>
      <c r="T25" s="127"/>
      <c r="U25" s="127"/>
      <c r="V25" s="127"/>
      <c r="W25" s="127">
        <v>3773.7</v>
      </c>
      <c r="X25" s="127"/>
    </row>
    <row r="26" spans="1:24" ht="45">
      <c r="A26" s="128" t="s">
        <v>75</v>
      </c>
      <c r="B26" s="82">
        <v>10</v>
      </c>
      <c r="C26" s="131" t="s">
        <v>76</v>
      </c>
      <c r="D26" s="130" t="str">
        <f>IF(LEFT(C26,5)="000 8","X",C26)</f>
        <v>000 1 05 01020 01 0000 110</v>
      </c>
      <c r="E26" s="132">
        <v>57100</v>
      </c>
      <c r="F26" s="126"/>
      <c r="G26" s="127">
        <v>57100</v>
      </c>
      <c r="H26" s="127"/>
      <c r="I26" s="127"/>
      <c r="J26" s="127"/>
      <c r="K26" s="127"/>
      <c r="L26" s="127"/>
      <c r="M26" s="127">
        <v>57100</v>
      </c>
      <c r="N26" s="127"/>
      <c r="O26" s="127">
        <v>11599.43</v>
      </c>
      <c r="P26" s="127"/>
      <c r="Q26" s="127">
        <v>11599.43</v>
      </c>
      <c r="R26" s="127"/>
      <c r="S26" s="127"/>
      <c r="T26" s="127"/>
      <c r="U26" s="127"/>
      <c r="V26" s="127"/>
      <c r="W26" s="127">
        <v>11599.43</v>
      </c>
      <c r="X26" s="127"/>
    </row>
    <row r="27" spans="1:24" ht="45">
      <c r="A27" s="128" t="s">
        <v>75</v>
      </c>
      <c r="B27" s="82">
        <v>10</v>
      </c>
      <c r="C27" s="131" t="s">
        <v>77</v>
      </c>
      <c r="D27" s="130" t="str">
        <f>IF(LEFT(C27,5)="000 8","X",C27)</f>
        <v>000 1 05 01021 01 0000 110</v>
      </c>
      <c r="E27" s="132">
        <v>57100</v>
      </c>
      <c r="F27" s="126"/>
      <c r="G27" s="127">
        <v>57100</v>
      </c>
      <c r="H27" s="127"/>
      <c r="I27" s="127"/>
      <c r="J27" s="127"/>
      <c r="K27" s="127"/>
      <c r="L27" s="127"/>
      <c r="M27" s="127">
        <v>57100</v>
      </c>
      <c r="N27" s="127"/>
      <c r="O27" s="127">
        <v>11599.43</v>
      </c>
      <c r="P27" s="127"/>
      <c r="Q27" s="127">
        <v>11599.43</v>
      </c>
      <c r="R27" s="127"/>
      <c r="S27" s="127"/>
      <c r="T27" s="127"/>
      <c r="U27" s="127"/>
      <c r="V27" s="127"/>
      <c r="W27" s="127">
        <v>11599.43</v>
      </c>
      <c r="X27" s="127"/>
    </row>
    <row r="28" spans="1:24" ht="12.7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000 1 05 03000 01 0000 110</v>
      </c>
      <c r="E28" s="132">
        <v>246600</v>
      </c>
      <c r="F28" s="126"/>
      <c r="G28" s="127">
        <v>246600</v>
      </c>
      <c r="H28" s="127"/>
      <c r="I28" s="127"/>
      <c r="J28" s="127"/>
      <c r="K28" s="127"/>
      <c r="L28" s="127"/>
      <c r="M28" s="127">
        <v>246600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12.7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000 1 05 03010 01 0000 110</v>
      </c>
      <c r="E29" s="132">
        <v>246600</v>
      </c>
      <c r="F29" s="126"/>
      <c r="G29" s="127">
        <v>246600</v>
      </c>
      <c r="H29" s="127"/>
      <c r="I29" s="127"/>
      <c r="J29" s="127"/>
      <c r="K29" s="127"/>
      <c r="L29" s="127"/>
      <c r="M29" s="127">
        <v>246600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ht="12.75">
      <c r="A30" s="128" t="s">
        <v>81</v>
      </c>
      <c r="B30" s="82">
        <v>10</v>
      </c>
      <c r="C30" s="131" t="s">
        <v>82</v>
      </c>
      <c r="D30" s="130" t="str">
        <f>IF(LEFT(C30,5)="000 8","X",C30)</f>
        <v>000 1 06 00000 00 0000 000</v>
      </c>
      <c r="E30" s="132">
        <v>2157800</v>
      </c>
      <c r="F30" s="126"/>
      <c r="G30" s="127">
        <v>2157800</v>
      </c>
      <c r="H30" s="127"/>
      <c r="I30" s="127"/>
      <c r="J30" s="127"/>
      <c r="K30" s="127"/>
      <c r="L30" s="127"/>
      <c r="M30" s="127">
        <v>2157800</v>
      </c>
      <c r="N30" s="127"/>
      <c r="O30" s="127">
        <v>20423.06</v>
      </c>
      <c r="P30" s="127"/>
      <c r="Q30" s="127">
        <v>20423.06</v>
      </c>
      <c r="R30" s="127"/>
      <c r="S30" s="127"/>
      <c r="T30" s="127"/>
      <c r="U30" s="127"/>
      <c r="V30" s="127"/>
      <c r="W30" s="127">
        <v>20423.06</v>
      </c>
      <c r="X30" s="127"/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000 1 06 01000 00 0000 110</v>
      </c>
      <c r="E31" s="132">
        <v>148000</v>
      </c>
      <c r="F31" s="126"/>
      <c r="G31" s="127">
        <v>148000</v>
      </c>
      <c r="H31" s="127"/>
      <c r="I31" s="127"/>
      <c r="J31" s="127"/>
      <c r="K31" s="127"/>
      <c r="L31" s="127"/>
      <c r="M31" s="127">
        <v>148000</v>
      </c>
      <c r="N31" s="127"/>
      <c r="O31" s="127">
        <v>252.18</v>
      </c>
      <c r="P31" s="127"/>
      <c r="Q31" s="127">
        <v>252.18</v>
      </c>
      <c r="R31" s="127"/>
      <c r="S31" s="127"/>
      <c r="T31" s="127"/>
      <c r="U31" s="127"/>
      <c r="V31" s="127"/>
      <c r="W31" s="127">
        <v>252.18</v>
      </c>
      <c r="X31" s="127"/>
    </row>
    <row r="32" spans="1:24" ht="45">
      <c r="A32" s="128" t="s">
        <v>85</v>
      </c>
      <c r="B32" s="82">
        <v>10</v>
      </c>
      <c r="C32" s="131" t="s">
        <v>86</v>
      </c>
      <c r="D32" s="130" t="str">
        <f>IF(LEFT(C32,5)="000 8","X",C32)</f>
        <v>000 1 06 01030 10 0000 110</v>
      </c>
      <c r="E32" s="132">
        <v>148000</v>
      </c>
      <c r="F32" s="126"/>
      <c r="G32" s="127">
        <v>148000</v>
      </c>
      <c r="H32" s="127"/>
      <c r="I32" s="127"/>
      <c r="J32" s="127"/>
      <c r="K32" s="127"/>
      <c r="L32" s="127"/>
      <c r="M32" s="127">
        <v>148000</v>
      </c>
      <c r="N32" s="127"/>
      <c r="O32" s="127">
        <v>252.18</v>
      </c>
      <c r="P32" s="127"/>
      <c r="Q32" s="127">
        <v>252.18</v>
      </c>
      <c r="R32" s="127"/>
      <c r="S32" s="127"/>
      <c r="T32" s="127"/>
      <c r="U32" s="127"/>
      <c r="V32" s="127"/>
      <c r="W32" s="127">
        <v>252.18</v>
      </c>
      <c r="X32" s="127"/>
    </row>
    <row r="33" spans="1:24" ht="12.7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000 1 06 06000 00 0000 110</v>
      </c>
      <c r="E33" s="132">
        <v>2009800</v>
      </c>
      <c r="F33" s="126"/>
      <c r="G33" s="127">
        <v>2009800</v>
      </c>
      <c r="H33" s="127"/>
      <c r="I33" s="127"/>
      <c r="J33" s="127"/>
      <c r="K33" s="127"/>
      <c r="L33" s="127"/>
      <c r="M33" s="127">
        <v>2009800</v>
      </c>
      <c r="N33" s="127"/>
      <c r="O33" s="127">
        <v>20170.88</v>
      </c>
      <c r="P33" s="127"/>
      <c r="Q33" s="127">
        <v>20170.88</v>
      </c>
      <c r="R33" s="127"/>
      <c r="S33" s="127"/>
      <c r="T33" s="127"/>
      <c r="U33" s="127"/>
      <c r="V33" s="127"/>
      <c r="W33" s="127">
        <v>20170.88</v>
      </c>
      <c r="X33" s="127"/>
    </row>
    <row r="34" spans="1:24" ht="4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000 1 06 06010 00 0000 110</v>
      </c>
      <c r="E34" s="132">
        <v>1967700</v>
      </c>
      <c r="F34" s="126"/>
      <c r="G34" s="127">
        <v>1967700</v>
      </c>
      <c r="H34" s="127"/>
      <c r="I34" s="127"/>
      <c r="J34" s="127"/>
      <c r="K34" s="127"/>
      <c r="L34" s="127"/>
      <c r="M34" s="127">
        <v>1967700</v>
      </c>
      <c r="N34" s="127"/>
      <c r="O34" s="127">
        <v>14407.88</v>
      </c>
      <c r="P34" s="127"/>
      <c r="Q34" s="127">
        <v>14407.88</v>
      </c>
      <c r="R34" s="127"/>
      <c r="S34" s="127"/>
      <c r="T34" s="127"/>
      <c r="U34" s="127"/>
      <c r="V34" s="127"/>
      <c r="W34" s="127">
        <v>14407.88</v>
      </c>
      <c r="X34" s="127"/>
    </row>
    <row r="35" spans="1:24" ht="67.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000 1 06 06013 10 0000 110</v>
      </c>
      <c r="E35" s="132">
        <v>1967700</v>
      </c>
      <c r="F35" s="126"/>
      <c r="G35" s="127">
        <v>1967700</v>
      </c>
      <c r="H35" s="127"/>
      <c r="I35" s="127"/>
      <c r="J35" s="127"/>
      <c r="K35" s="127"/>
      <c r="L35" s="127"/>
      <c r="M35" s="127">
        <v>1967700</v>
      </c>
      <c r="N35" s="127"/>
      <c r="O35" s="127">
        <v>14407.88</v>
      </c>
      <c r="P35" s="127"/>
      <c r="Q35" s="127">
        <v>14407.88</v>
      </c>
      <c r="R35" s="127"/>
      <c r="S35" s="127"/>
      <c r="T35" s="127"/>
      <c r="U35" s="127"/>
      <c r="V35" s="127"/>
      <c r="W35" s="127">
        <v>14407.88</v>
      </c>
      <c r="X35" s="127"/>
    </row>
    <row r="36" spans="1:24" ht="4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000 1 06 06020 00 0000 110</v>
      </c>
      <c r="E36" s="132">
        <v>42100</v>
      </c>
      <c r="F36" s="126"/>
      <c r="G36" s="127">
        <v>42100</v>
      </c>
      <c r="H36" s="127"/>
      <c r="I36" s="127"/>
      <c r="J36" s="127"/>
      <c r="K36" s="127"/>
      <c r="L36" s="127"/>
      <c r="M36" s="127">
        <v>42100</v>
      </c>
      <c r="N36" s="127"/>
      <c r="O36" s="127">
        <v>5763</v>
      </c>
      <c r="P36" s="127"/>
      <c r="Q36" s="127">
        <v>5763</v>
      </c>
      <c r="R36" s="127"/>
      <c r="S36" s="127"/>
      <c r="T36" s="127"/>
      <c r="U36" s="127"/>
      <c r="V36" s="127"/>
      <c r="W36" s="127">
        <v>5763</v>
      </c>
      <c r="X36" s="127"/>
    </row>
    <row r="37" spans="1:24" ht="67.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000 1 06 06023 10 0000 110</v>
      </c>
      <c r="E37" s="132">
        <v>42100</v>
      </c>
      <c r="F37" s="126"/>
      <c r="G37" s="127">
        <v>42100</v>
      </c>
      <c r="H37" s="127"/>
      <c r="I37" s="127"/>
      <c r="J37" s="127"/>
      <c r="K37" s="127"/>
      <c r="L37" s="127"/>
      <c r="M37" s="127">
        <v>42100</v>
      </c>
      <c r="N37" s="127"/>
      <c r="O37" s="127">
        <v>5763</v>
      </c>
      <c r="P37" s="127"/>
      <c r="Q37" s="127">
        <v>5763</v>
      </c>
      <c r="R37" s="127"/>
      <c r="S37" s="127"/>
      <c r="T37" s="127"/>
      <c r="U37" s="127"/>
      <c r="V37" s="127"/>
      <c r="W37" s="127">
        <v>5763</v>
      </c>
      <c r="X37" s="127"/>
    </row>
    <row r="38" spans="1:24" ht="12.75">
      <c r="A38" s="128" t="s">
        <v>97</v>
      </c>
      <c r="B38" s="82">
        <v>10</v>
      </c>
      <c r="C38" s="131" t="s">
        <v>98</v>
      </c>
      <c r="D38" s="130" t="str">
        <f>IF(LEFT(C38,5)="000 8","X",C38)</f>
        <v>000 1 08 00000 00 0000 000</v>
      </c>
      <c r="E38" s="132">
        <v>28000</v>
      </c>
      <c r="F38" s="126"/>
      <c r="G38" s="127">
        <v>28000</v>
      </c>
      <c r="H38" s="127"/>
      <c r="I38" s="127"/>
      <c r="J38" s="127"/>
      <c r="K38" s="127"/>
      <c r="L38" s="127"/>
      <c r="M38" s="127">
        <v>28000</v>
      </c>
      <c r="N38" s="127"/>
      <c r="O38" s="127">
        <v>6100</v>
      </c>
      <c r="P38" s="127"/>
      <c r="Q38" s="127">
        <v>6100</v>
      </c>
      <c r="R38" s="127"/>
      <c r="S38" s="127"/>
      <c r="T38" s="127"/>
      <c r="U38" s="127"/>
      <c r="V38" s="127"/>
      <c r="W38" s="127">
        <v>6100</v>
      </c>
      <c r="X38" s="127"/>
    </row>
    <row r="39" spans="1:24" ht="4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000 1 08 04000 01 0000 110</v>
      </c>
      <c r="E39" s="132">
        <v>28000</v>
      </c>
      <c r="F39" s="126"/>
      <c r="G39" s="127">
        <v>28000</v>
      </c>
      <c r="H39" s="127"/>
      <c r="I39" s="127"/>
      <c r="J39" s="127"/>
      <c r="K39" s="127"/>
      <c r="L39" s="127"/>
      <c r="M39" s="127">
        <v>28000</v>
      </c>
      <c r="N39" s="127"/>
      <c r="O39" s="127">
        <v>6100</v>
      </c>
      <c r="P39" s="127"/>
      <c r="Q39" s="127">
        <v>6100</v>
      </c>
      <c r="R39" s="127"/>
      <c r="S39" s="127"/>
      <c r="T39" s="127"/>
      <c r="U39" s="127"/>
      <c r="V39" s="127"/>
      <c r="W39" s="127">
        <v>6100</v>
      </c>
      <c r="X39" s="127"/>
    </row>
    <row r="40" spans="1:24" ht="78.7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000 1 08 04020 01 0000 110</v>
      </c>
      <c r="E40" s="132">
        <v>28000</v>
      </c>
      <c r="F40" s="126"/>
      <c r="G40" s="127">
        <v>28000</v>
      </c>
      <c r="H40" s="127"/>
      <c r="I40" s="127"/>
      <c r="J40" s="127"/>
      <c r="K40" s="127"/>
      <c r="L40" s="127"/>
      <c r="M40" s="127">
        <v>28000</v>
      </c>
      <c r="N40" s="127"/>
      <c r="O40" s="127">
        <v>6100</v>
      </c>
      <c r="P40" s="127"/>
      <c r="Q40" s="127">
        <v>6100</v>
      </c>
      <c r="R40" s="127"/>
      <c r="S40" s="127"/>
      <c r="T40" s="127"/>
      <c r="U40" s="127"/>
      <c r="V40" s="127"/>
      <c r="W40" s="127">
        <v>6100</v>
      </c>
      <c r="X40" s="127"/>
    </row>
    <row r="41" spans="1:24" ht="33.7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000 1 11 00000 00 0000 000</v>
      </c>
      <c r="E41" s="132">
        <v>444800</v>
      </c>
      <c r="F41" s="126"/>
      <c r="G41" s="127">
        <v>444800</v>
      </c>
      <c r="H41" s="127"/>
      <c r="I41" s="127"/>
      <c r="J41" s="127"/>
      <c r="K41" s="127"/>
      <c r="L41" s="127"/>
      <c r="M41" s="127">
        <v>444800</v>
      </c>
      <c r="N41" s="127"/>
      <c r="O41" s="127">
        <v>33755.85</v>
      </c>
      <c r="P41" s="127"/>
      <c r="Q41" s="127">
        <v>33755.85</v>
      </c>
      <c r="R41" s="127"/>
      <c r="S41" s="127"/>
      <c r="T41" s="127"/>
      <c r="U41" s="127"/>
      <c r="V41" s="127"/>
      <c r="W41" s="127">
        <v>33755.85</v>
      </c>
      <c r="X41" s="127"/>
    </row>
    <row r="42" spans="1:24" ht="78.7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000 1 11 05000 00 0000 120</v>
      </c>
      <c r="E42" s="132">
        <v>444800</v>
      </c>
      <c r="F42" s="126"/>
      <c r="G42" s="127">
        <v>444800</v>
      </c>
      <c r="H42" s="127"/>
      <c r="I42" s="127"/>
      <c r="J42" s="127"/>
      <c r="K42" s="127"/>
      <c r="L42" s="127"/>
      <c r="M42" s="127">
        <v>444800</v>
      </c>
      <c r="N42" s="127"/>
      <c r="O42" s="127">
        <v>33755.85</v>
      </c>
      <c r="P42" s="127"/>
      <c r="Q42" s="127">
        <v>33755.85</v>
      </c>
      <c r="R42" s="127"/>
      <c r="S42" s="127"/>
      <c r="T42" s="127"/>
      <c r="U42" s="127"/>
      <c r="V42" s="127"/>
      <c r="W42" s="127">
        <v>33755.85</v>
      </c>
      <c r="X42" s="127"/>
    </row>
    <row r="43" spans="1:24" ht="67.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000 1 11 05010 00 0000 120</v>
      </c>
      <c r="E43" s="132">
        <v>192300</v>
      </c>
      <c r="F43" s="126"/>
      <c r="G43" s="127">
        <v>192300</v>
      </c>
      <c r="H43" s="127"/>
      <c r="I43" s="127"/>
      <c r="J43" s="127"/>
      <c r="K43" s="127"/>
      <c r="L43" s="127"/>
      <c r="M43" s="127">
        <v>192300</v>
      </c>
      <c r="N43" s="127"/>
      <c r="O43" s="127">
        <v>1328.2</v>
      </c>
      <c r="P43" s="127"/>
      <c r="Q43" s="127">
        <v>1328.2</v>
      </c>
      <c r="R43" s="127"/>
      <c r="S43" s="127"/>
      <c r="T43" s="127"/>
      <c r="U43" s="127"/>
      <c r="V43" s="127"/>
      <c r="W43" s="127">
        <v>1328.2</v>
      </c>
      <c r="X43" s="127"/>
    </row>
    <row r="44" spans="1:24" ht="78.7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000 1 11 05013 10 0000 120</v>
      </c>
      <c r="E44" s="132">
        <v>192300</v>
      </c>
      <c r="F44" s="126"/>
      <c r="G44" s="127">
        <v>192300</v>
      </c>
      <c r="H44" s="127"/>
      <c r="I44" s="127"/>
      <c r="J44" s="127"/>
      <c r="K44" s="127"/>
      <c r="L44" s="127"/>
      <c r="M44" s="127">
        <v>192300</v>
      </c>
      <c r="N44" s="127"/>
      <c r="O44" s="127">
        <v>1328.2</v>
      </c>
      <c r="P44" s="127"/>
      <c r="Q44" s="127">
        <v>1328.2</v>
      </c>
      <c r="R44" s="127"/>
      <c r="S44" s="127"/>
      <c r="T44" s="127"/>
      <c r="U44" s="127"/>
      <c r="V44" s="127"/>
      <c r="W44" s="127">
        <v>1328.2</v>
      </c>
      <c r="X44" s="127"/>
    </row>
    <row r="45" spans="1:24" ht="78.7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000 1 11 05030 00 0000 120</v>
      </c>
      <c r="E45" s="132">
        <v>252500</v>
      </c>
      <c r="F45" s="126"/>
      <c r="G45" s="127">
        <v>252500</v>
      </c>
      <c r="H45" s="127"/>
      <c r="I45" s="127"/>
      <c r="J45" s="127"/>
      <c r="K45" s="127"/>
      <c r="L45" s="127"/>
      <c r="M45" s="127">
        <v>252500</v>
      </c>
      <c r="N45" s="127"/>
      <c r="O45" s="127">
        <v>32427.65</v>
      </c>
      <c r="P45" s="127"/>
      <c r="Q45" s="127">
        <v>32427.65</v>
      </c>
      <c r="R45" s="127"/>
      <c r="S45" s="127"/>
      <c r="T45" s="127"/>
      <c r="U45" s="127"/>
      <c r="V45" s="127"/>
      <c r="W45" s="127">
        <v>32427.65</v>
      </c>
      <c r="X45" s="127"/>
    </row>
    <row r="46" spans="1:24" ht="67.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000 1 11 05035 10 0000 120</v>
      </c>
      <c r="E46" s="132">
        <v>252500</v>
      </c>
      <c r="F46" s="126"/>
      <c r="G46" s="127">
        <v>252500</v>
      </c>
      <c r="H46" s="127"/>
      <c r="I46" s="127"/>
      <c r="J46" s="127"/>
      <c r="K46" s="127"/>
      <c r="L46" s="127"/>
      <c r="M46" s="127">
        <v>252500</v>
      </c>
      <c r="N46" s="127"/>
      <c r="O46" s="127">
        <v>32427.65</v>
      </c>
      <c r="P46" s="127"/>
      <c r="Q46" s="127">
        <v>32427.65</v>
      </c>
      <c r="R46" s="127"/>
      <c r="S46" s="127"/>
      <c r="T46" s="127"/>
      <c r="U46" s="127"/>
      <c r="V46" s="127"/>
      <c r="W46" s="127">
        <v>32427.65</v>
      </c>
      <c r="X46" s="127"/>
    </row>
    <row r="47" spans="1:24" ht="22.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000 1 14 00000 00 0000 000</v>
      </c>
      <c r="E47" s="132">
        <v>700</v>
      </c>
      <c r="F47" s="126"/>
      <c r="G47" s="127">
        <v>700</v>
      </c>
      <c r="H47" s="127"/>
      <c r="I47" s="127"/>
      <c r="J47" s="127"/>
      <c r="K47" s="127"/>
      <c r="L47" s="127"/>
      <c r="M47" s="127">
        <v>700</v>
      </c>
      <c r="N47" s="127"/>
      <c r="O47" s="127">
        <v>618.23</v>
      </c>
      <c r="P47" s="127"/>
      <c r="Q47" s="127">
        <v>618.23</v>
      </c>
      <c r="R47" s="127"/>
      <c r="S47" s="127"/>
      <c r="T47" s="127"/>
      <c r="U47" s="127"/>
      <c r="V47" s="127"/>
      <c r="W47" s="127">
        <v>618.23</v>
      </c>
      <c r="X47" s="127"/>
    </row>
    <row r="48" spans="1:24" ht="56.2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000 1 14 06000 00 0000 430</v>
      </c>
      <c r="E48" s="132">
        <v>700</v>
      </c>
      <c r="F48" s="126"/>
      <c r="G48" s="127">
        <v>700</v>
      </c>
      <c r="H48" s="127"/>
      <c r="I48" s="127"/>
      <c r="J48" s="127"/>
      <c r="K48" s="127"/>
      <c r="L48" s="127"/>
      <c r="M48" s="127">
        <v>700</v>
      </c>
      <c r="N48" s="127"/>
      <c r="O48" s="127">
        <v>618.23</v>
      </c>
      <c r="P48" s="127"/>
      <c r="Q48" s="127">
        <v>618.23</v>
      </c>
      <c r="R48" s="127"/>
      <c r="S48" s="127"/>
      <c r="T48" s="127"/>
      <c r="U48" s="127"/>
      <c r="V48" s="127"/>
      <c r="W48" s="127">
        <v>618.23</v>
      </c>
      <c r="X48" s="127"/>
    </row>
    <row r="49" spans="1:24" ht="33.7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000 1 14 06010 00 0000 430</v>
      </c>
      <c r="E49" s="132">
        <v>700</v>
      </c>
      <c r="F49" s="126"/>
      <c r="G49" s="127">
        <v>700</v>
      </c>
      <c r="H49" s="127"/>
      <c r="I49" s="127"/>
      <c r="J49" s="127"/>
      <c r="K49" s="127"/>
      <c r="L49" s="127"/>
      <c r="M49" s="127">
        <v>700</v>
      </c>
      <c r="N49" s="127"/>
      <c r="O49" s="127">
        <v>618.23</v>
      </c>
      <c r="P49" s="127"/>
      <c r="Q49" s="127">
        <v>618.23</v>
      </c>
      <c r="R49" s="127"/>
      <c r="S49" s="127"/>
      <c r="T49" s="127"/>
      <c r="U49" s="127"/>
      <c r="V49" s="127"/>
      <c r="W49" s="127">
        <v>618.23</v>
      </c>
      <c r="X49" s="127"/>
    </row>
    <row r="50" spans="1:24" ht="4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000 1 14 06013 10 0000 430</v>
      </c>
      <c r="E50" s="132">
        <v>700</v>
      </c>
      <c r="F50" s="126"/>
      <c r="G50" s="127">
        <v>700</v>
      </c>
      <c r="H50" s="127"/>
      <c r="I50" s="127"/>
      <c r="J50" s="127"/>
      <c r="K50" s="127"/>
      <c r="L50" s="127"/>
      <c r="M50" s="127">
        <v>700</v>
      </c>
      <c r="N50" s="127"/>
      <c r="O50" s="127">
        <v>618.23</v>
      </c>
      <c r="P50" s="127"/>
      <c r="Q50" s="127">
        <v>618.23</v>
      </c>
      <c r="R50" s="127"/>
      <c r="S50" s="127"/>
      <c r="T50" s="127"/>
      <c r="U50" s="127"/>
      <c r="V50" s="127"/>
      <c r="W50" s="127">
        <v>618.23</v>
      </c>
      <c r="X50" s="127"/>
    </row>
    <row r="51" spans="1:24" ht="12.75">
      <c r="A51" s="128" t="s">
        <v>123</v>
      </c>
      <c r="B51" s="82">
        <v>10</v>
      </c>
      <c r="C51" s="131" t="s">
        <v>124</v>
      </c>
      <c r="D51" s="130" t="str">
        <f>IF(LEFT(C51,5)="000 8","X",C51)</f>
        <v>000 2 00 00000 00 0000 000</v>
      </c>
      <c r="E51" s="132">
        <v>140900</v>
      </c>
      <c r="F51" s="126"/>
      <c r="G51" s="127">
        <v>140900</v>
      </c>
      <c r="H51" s="127">
        <v>3351000</v>
      </c>
      <c r="I51" s="127"/>
      <c r="J51" s="127"/>
      <c r="K51" s="127"/>
      <c r="L51" s="127"/>
      <c r="M51" s="127">
        <v>3491900</v>
      </c>
      <c r="N51" s="127"/>
      <c r="O51" s="127">
        <v>139500</v>
      </c>
      <c r="P51" s="127"/>
      <c r="Q51" s="127">
        <v>139500</v>
      </c>
      <c r="R51" s="127">
        <v>930000</v>
      </c>
      <c r="S51" s="127"/>
      <c r="T51" s="127"/>
      <c r="U51" s="127"/>
      <c r="V51" s="127"/>
      <c r="W51" s="127">
        <v>1069500</v>
      </c>
      <c r="X51" s="127"/>
    </row>
    <row r="52" spans="1:24" ht="33.75">
      <c r="A52" s="128" t="s">
        <v>125</v>
      </c>
      <c r="B52" s="82">
        <v>10</v>
      </c>
      <c r="C52" s="131" t="s">
        <v>126</v>
      </c>
      <c r="D52" s="130" t="str">
        <f>IF(LEFT(C52,5)="000 8","X",C52)</f>
        <v>000 2 02 00000 00 0000 000</v>
      </c>
      <c r="E52" s="132">
        <v>140900</v>
      </c>
      <c r="F52" s="126"/>
      <c r="G52" s="127">
        <v>140900</v>
      </c>
      <c r="H52" s="127">
        <v>3351000</v>
      </c>
      <c r="I52" s="127"/>
      <c r="J52" s="127"/>
      <c r="K52" s="127"/>
      <c r="L52" s="127"/>
      <c r="M52" s="127">
        <v>3491900</v>
      </c>
      <c r="N52" s="127"/>
      <c r="O52" s="127">
        <v>139500</v>
      </c>
      <c r="P52" s="127"/>
      <c r="Q52" s="127">
        <v>139500</v>
      </c>
      <c r="R52" s="127">
        <v>930000</v>
      </c>
      <c r="S52" s="127"/>
      <c r="T52" s="127"/>
      <c r="U52" s="127"/>
      <c r="V52" s="127"/>
      <c r="W52" s="127">
        <v>1069500</v>
      </c>
      <c r="X52" s="127"/>
    </row>
    <row r="53" spans="1:24" ht="22.5">
      <c r="A53" s="128" t="s">
        <v>127</v>
      </c>
      <c r="B53" s="82">
        <v>10</v>
      </c>
      <c r="C53" s="131" t="s">
        <v>128</v>
      </c>
      <c r="D53" s="130" t="str">
        <f>IF(LEFT(C53,5)="000 8","X",C53)</f>
        <v>000 2 02 01000 00 0000 151</v>
      </c>
      <c r="E53" s="132"/>
      <c r="F53" s="126"/>
      <c r="G53" s="127"/>
      <c r="H53" s="127">
        <v>2124500</v>
      </c>
      <c r="I53" s="127"/>
      <c r="J53" s="127"/>
      <c r="K53" s="127"/>
      <c r="L53" s="127"/>
      <c r="M53" s="127">
        <v>2124500</v>
      </c>
      <c r="N53" s="127"/>
      <c r="O53" s="127"/>
      <c r="P53" s="127"/>
      <c r="Q53" s="127"/>
      <c r="R53" s="127">
        <v>930000</v>
      </c>
      <c r="S53" s="127"/>
      <c r="T53" s="127"/>
      <c r="U53" s="127"/>
      <c r="V53" s="127"/>
      <c r="W53" s="127">
        <v>930000</v>
      </c>
      <c r="X53" s="127"/>
    </row>
    <row r="54" spans="1:24" ht="22.5">
      <c r="A54" s="128" t="s">
        <v>129</v>
      </c>
      <c r="B54" s="82">
        <v>10</v>
      </c>
      <c r="C54" s="131" t="s">
        <v>130</v>
      </c>
      <c r="D54" s="130" t="str">
        <f>IF(LEFT(C54,5)="000 8","X",C54)</f>
        <v>000 2 02 01001 00 0000 151</v>
      </c>
      <c r="E54" s="132"/>
      <c r="F54" s="126"/>
      <c r="G54" s="127"/>
      <c r="H54" s="127">
        <v>2124500</v>
      </c>
      <c r="I54" s="127"/>
      <c r="J54" s="127"/>
      <c r="K54" s="127"/>
      <c r="L54" s="127"/>
      <c r="M54" s="127">
        <v>2124500</v>
      </c>
      <c r="N54" s="127"/>
      <c r="O54" s="127"/>
      <c r="P54" s="127"/>
      <c r="Q54" s="127"/>
      <c r="R54" s="127">
        <v>930000</v>
      </c>
      <c r="S54" s="127"/>
      <c r="T54" s="127"/>
      <c r="U54" s="127"/>
      <c r="V54" s="127"/>
      <c r="W54" s="127">
        <v>930000</v>
      </c>
      <c r="X54" s="127"/>
    </row>
    <row r="55" spans="1:24" ht="22.5">
      <c r="A55" s="128" t="s">
        <v>131</v>
      </c>
      <c r="B55" s="82">
        <v>10</v>
      </c>
      <c r="C55" s="131" t="s">
        <v>132</v>
      </c>
      <c r="D55" s="130" t="str">
        <f>IF(LEFT(C55,5)="000 8","X",C55)</f>
        <v>000 2 02 01001 10 0000 151</v>
      </c>
      <c r="E55" s="132"/>
      <c r="F55" s="126"/>
      <c r="G55" s="127"/>
      <c r="H55" s="127">
        <v>2124500</v>
      </c>
      <c r="I55" s="127"/>
      <c r="J55" s="127"/>
      <c r="K55" s="127"/>
      <c r="L55" s="127"/>
      <c r="M55" s="127">
        <v>2124500</v>
      </c>
      <c r="N55" s="127"/>
      <c r="O55" s="127"/>
      <c r="P55" s="127"/>
      <c r="Q55" s="127"/>
      <c r="R55" s="127">
        <v>930000</v>
      </c>
      <c r="S55" s="127"/>
      <c r="T55" s="127"/>
      <c r="U55" s="127"/>
      <c r="V55" s="127"/>
      <c r="W55" s="127">
        <v>930000</v>
      </c>
      <c r="X55" s="127"/>
    </row>
    <row r="56" spans="1:24" ht="22.5">
      <c r="A56" s="128" t="s">
        <v>133</v>
      </c>
      <c r="B56" s="82">
        <v>10</v>
      </c>
      <c r="C56" s="131" t="s">
        <v>134</v>
      </c>
      <c r="D56" s="130" t="str">
        <f>IF(LEFT(C56,5)="000 8","X",C56)</f>
        <v>000 2 02 03000 00 0000 151</v>
      </c>
      <c r="E56" s="132">
        <v>140900</v>
      </c>
      <c r="F56" s="126"/>
      <c r="G56" s="127">
        <v>140900</v>
      </c>
      <c r="H56" s="127"/>
      <c r="I56" s="127"/>
      <c r="J56" s="127"/>
      <c r="K56" s="127"/>
      <c r="L56" s="127"/>
      <c r="M56" s="127">
        <v>140900</v>
      </c>
      <c r="N56" s="127"/>
      <c r="O56" s="127">
        <v>139500</v>
      </c>
      <c r="P56" s="127"/>
      <c r="Q56" s="127">
        <v>139500</v>
      </c>
      <c r="R56" s="127"/>
      <c r="S56" s="127"/>
      <c r="T56" s="127"/>
      <c r="U56" s="127"/>
      <c r="V56" s="127"/>
      <c r="W56" s="127">
        <v>139500</v>
      </c>
      <c r="X56" s="127"/>
    </row>
    <row r="57" spans="1:24" ht="33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000 2 02 03015 00 0000 151</v>
      </c>
      <c r="E57" s="132">
        <v>140700</v>
      </c>
      <c r="F57" s="126"/>
      <c r="G57" s="127">
        <v>140700</v>
      </c>
      <c r="H57" s="127"/>
      <c r="I57" s="127"/>
      <c r="J57" s="127"/>
      <c r="K57" s="127"/>
      <c r="L57" s="127"/>
      <c r="M57" s="127">
        <v>140700</v>
      </c>
      <c r="N57" s="127"/>
      <c r="O57" s="127">
        <v>139300</v>
      </c>
      <c r="P57" s="127"/>
      <c r="Q57" s="127">
        <v>139300</v>
      </c>
      <c r="R57" s="127"/>
      <c r="S57" s="127"/>
      <c r="T57" s="127"/>
      <c r="U57" s="127"/>
      <c r="V57" s="127"/>
      <c r="W57" s="127">
        <v>139300</v>
      </c>
      <c r="X57" s="127"/>
    </row>
    <row r="58" spans="1:24" ht="45">
      <c r="A58" s="128" t="s">
        <v>137</v>
      </c>
      <c r="B58" s="82">
        <v>10</v>
      </c>
      <c r="C58" s="131" t="s">
        <v>138</v>
      </c>
      <c r="D58" s="130" t="str">
        <f>IF(LEFT(C58,5)="000 8","X",C58)</f>
        <v>000 2 02 03015 10 0000 151</v>
      </c>
      <c r="E58" s="132">
        <v>140700</v>
      </c>
      <c r="F58" s="126"/>
      <c r="G58" s="127">
        <v>140700</v>
      </c>
      <c r="H58" s="127"/>
      <c r="I58" s="127"/>
      <c r="J58" s="127"/>
      <c r="K58" s="127"/>
      <c r="L58" s="127"/>
      <c r="M58" s="127">
        <v>140700</v>
      </c>
      <c r="N58" s="127"/>
      <c r="O58" s="127">
        <v>139300</v>
      </c>
      <c r="P58" s="127"/>
      <c r="Q58" s="127">
        <v>139300</v>
      </c>
      <c r="R58" s="127"/>
      <c r="S58" s="127"/>
      <c r="T58" s="127"/>
      <c r="U58" s="127"/>
      <c r="V58" s="127"/>
      <c r="W58" s="127">
        <v>139300</v>
      </c>
      <c r="X58" s="127"/>
    </row>
    <row r="59" spans="1:24" ht="33.75">
      <c r="A59" s="128" t="s">
        <v>139</v>
      </c>
      <c r="B59" s="82">
        <v>10</v>
      </c>
      <c r="C59" s="131" t="s">
        <v>140</v>
      </c>
      <c r="D59" s="130" t="str">
        <f>IF(LEFT(C59,5)="000 8","X",C59)</f>
        <v>000 2 02 03024 00 0000 151</v>
      </c>
      <c r="E59" s="132">
        <v>200</v>
      </c>
      <c r="F59" s="126"/>
      <c r="G59" s="127">
        <v>200</v>
      </c>
      <c r="H59" s="127"/>
      <c r="I59" s="127"/>
      <c r="J59" s="127"/>
      <c r="K59" s="127"/>
      <c r="L59" s="127"/>
      <c r="M59" s="127">
        <v>200</v>
      </c>
      <c r="N59" s="127"/>
      <c r="O59" s="127">
        <v>200</v>
      </c>
      <c r="P59" s="127"/>
      <c r="Q59" s="127">
        <v>200</v>
      </c>
      <c r="R59" s="127"/>
      <c r="S59" s="127"/>
      <c r="T59" s="127"/>
      <c r="U59" s="127"/>
      <c r="V59" s="127"/>
      <c r="W59" s="127">
        <v>200</v>
      </c>
      <c r="X59" s="127"/>
    </row>
    <row r="60" spans="1:24" ht="33.75">
      <c r="A60" s="128" t="s">
        <v>141</v>
      </c>
      <c r="B60" s="82">
        <v>10</v>
      </c>
      <c r="C60" s="131" t="s">
        <v>142</v>
      </c>
      <c r="D60" s="130" t="str">
        <f>IF(LEFT(C60,5)="000 8","X",C60)</f>
        <v>000 2 02 03024 10 0000 151</v>
      </c>
      <c r="E60" s="132">
        <v>200</v>
      </c>
      <c r="F60" s="126"/>
      <c r="G60" s="127">
        <v>200</v>
      </c>
      <c r="H60" s="127"/>
      <c r="I60" s="127"/>
      <c r="J60" s="127"/>
      <c r="K60" s="127"/>
      <c r="L60" s="127"/>
      <c r="M60" s="127">
        <v>200</v>
      </c>
      <c r="N60" s="127"/>
      <c r="O60" s="127">
        <v>200</v>
      </c>
      <c r="P60" s="127"/>
      <c r="Q60" s="127">
        <v>200</v>
      </c>
      <c r="R60" s="127"/>
      <c r="S60" s="127"/>
      <c r="T60" s="127"/>
      <c r="U60" s="127"/>
      <c r="V60" s="127"/>
      <c r="W60" s="127">
        <v>200</v>
      </c>
      <c r="X60" s="127"/>
    </row>
    <row r="61" spans="1:24" ht="12.75">
      <c r="A61" s="128" t="s">
        <v>51</v>
      </c>
      <c r="B61" s="82">
        <v>10</v>
      </c>
      <c r="C61" s="131" t="s">
        <v>143</v>
      </c>
      <c r="D61" s="130" t="str">
        <f>IF(LEFT(C61,5)="000 8","X",C61)</f>
        <v>000 2 02 04000 00 0000 151</v>
      </c>
      <c r="E61" s="132"/>
      <c r="F61" s="126"/>
      <c r="G61" s="127"/>
      <c r="H61" s="127">
        <v>1226500</v>
      </c>
      <c r="I61" s="127"/>
      <c r="J61" s="127"/>
      <c r="K61" s="127"/>
      <c r="L61" s="127"/>
      <c r="M61" s="127">
        <v>1226500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000 2 02 04999 00 0000 151</v>
      </c>
      <c r="E62" s="132"/>
      <c r="F62" s="126"/>
      <c r="G62" s="127"/>
      <c r="H62" s="127">
        <v>1226500</v>
      </c>
      <c r="I62" s="127"/>
      <c r="J62" s="127"/>
      <c r="K62" s="127"/>
      <c r="L62" s="127"/>
      <c r="M62" s="127">
        <v>1226500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000 2 02 04999 10 0000 151</v>
      </c>
      <c r="E63" s="132"/>
      <c r="F63" s="126"/>
      <c r="G63" s="127"/>
      <c r="H63" s="127">
        <v>1226500</v>
      </c>
      <c r="I63" s="127"/>
      <c r="J63" s="127"/>
      <c r="K63" s="127"/>
      <c r="L63" s="127"/>
      <c r="M63" s="127">
        <v>1226500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ht="12.75">
      <c r="A64" s="129"/>
      <c r="B64" s="83"/>
      <c r="C64" s="83"/>
      <c r="D64" s="133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148</v>
      </c>
      <c r="B7" s="82">
        <v>200</v>
      </c>
      <c r="C7" s="131" t="s">
        <v>149</v>
      </c>
      <c r="D7" s="130" t="str">
        <f>IF(OR(LEFT(C7,5)="000 9",LEFT(C7,5)="000 7"),"X",C7)</f>
        <v>X</v>
      </c>
      <c r="E7" s="132">
        <v>6838179.38</v>
      </c>
      <c r="F7" s="126"/>
      <c r="G7" s="127">
        <v>6838179.38</v>
      </c>
      <c r="H7" s="127">
        <v>103700</v>
      </c>
      <c r="I7" s="127"/>
      <c r="J7" s="127"/>
      <c r="K7" s="127"/>
      <c r="L7" s="127"/>
      <c r="M7" s="127">
        <v>6941879.38</v>
      </c>
      <c r="N7" s="127"/>
      <c r="O7" s="127">
        <v>548454.82</v>
      </c>
      <c r="P7" s="127"/>
      <c r="Q7" s="127">
        <v>548454.82</v>
      </c>
      <c r="R7" s="127">
        <v>25900</v>
      </c>
      <c r="S7" s="127"/>
      <c r="T7" s="127"/>
      <c r="U7" s="127"/>
      <c r="V7" s="127"/>
      <c r="W7" s="127">
        <v>574354.82</v>
      </c>
      <c r="X7" s="127"/>
    </row>
    <row r="8" spans="1:24" s="24" customFormat="1" ht="12.75">
      <c r="A8" s="128" t="s">
        <v>150</v>
      </c>
      <c r="B8" s="82">
        <v>200</v>
      </c>
      <c r="C8" s="131" t="s">
        <v>151</v>
      </c>
      <c r="D8" s="130" t="str">
        <f>IF(OR(LEFT(C8,5)="000 9",LEFT(C8,5)="000 7"),"X",C8)</f>
        <v>000 0100 0000000 000 000</v>
      </c>
      <c r="E8" s="132">
        <v>3407700</v>
      </c>
      <c r="F8" s="126"/>
      <c r="G8" s="127">
        <v>3407700</v>
      </c>
      <c r="H8" s="127"/>
      <c r="I8" s="127"/>
      <c r="J8" s="127"/>
      <c r="K8" s="127"/>
      <c r="L8" s="127"/>
      <c r="M8" s="127">
        <v>3407700</v>
      </c>
      <c r="N8" s="127"/>
      <c r="O8" s="127">
        <v>354508.15</v>
      </c>
      <c r="P8" s="127"/>
      <c r="Q8" s="127">
        <v>354508.15</v>
      </c>
      <c r="R8" s="127"/>
      <c r="S8" s="127"/>
      <c r="T8" s="127"/>
      <c r="U8" s="127"/>
      <c r="V8" s="127"/>
      <c r="W8" s="127">
        <v>354508.15</v>
      </c>
      <c r="X8" s="127"/>
    </row>
    <row r="9" spans="1:24" s="24" customFormat="1" ht="12.75">
      <c r="A9" s="128" t="s">
        <v>152</v>
      </c>
      <c r="B9" s="82">
        <v>200</v>
      </c>
      <c r="C9" s="131" t="s">
        <v>153</v>
      </c>
      <c r="D9" s="130" t="str">
        <f>IF(OR(LEFT(C9,5)="000 9",LEFT(C9,5)="000 7"),"X",C9)</f>
        <v>000 0100 0000000 000 200</v>
      </c>
      <c r="E9" s="132">
        <v>3284500</v>
      </c>
      <c r="F9" s="126"/>
      <c r="G9" s="127">
        <v>3284500</v>
      </c>
      <c r="H9" s="127"/>
      <c r="I9" s="127"/>
      <c r="J9" s="127"/>
      <c r="K9" s="127"/>
      <c r="L9" s="127"/>
      <c r="M9" s="127">
        <v>3284500</v>
      </c>
      <c r="N9" s="127"/>
      <c r="O9" s="127">
        <v>322141.25</v>
      </c>
      <c r="P9" s="127"/>
      <c r="Q9" s="127">
        <v>322141.25</v>
      </c>
      <c r="R9" s="127"/>
      <c r="S9" s="127"/>
      <c r="T9" s="127"/>
      <c r="U9" s="127"/>
      <c r="V9" s="127"/>
      <c r="W9" s="127">
        <v>322141.25</v>
      </c>
      <c r="X9" s="127"/>
    </row>
    <row r="10" spans="1:24" s="24" customFormat="1" ht="22.5">
      <c r="A10" s="128" t="s">
        <v>154</v>
      </c>
      <c r="B10" s="82">
        <v>200</v>
      </c>
      <c r="C10" s="131" t="s">
        <v>155</v>
      </c>
      <c r="D10" s="130" t="str">
        <f>IF(OR(LEFT(C10,5)="000 9",LEFT(C10,5)="000 7"),"X",C10)</f>
        <v>000 0100 0000000 000 210</v>
      </c>
      <c r="E10" s="132">
        <v>2758800</v>
      </c>
      <c r="F10" s="126"/>
      <c r="G10" s="127">
        <v>2758800</v>
      </c>
      <c r="H10" s="127"/>
      <c r="I10" s="127"/>
      <c r="J10" s="127"/>
      <c r="K10" s="127"/>
      <c r="L10" s="127"/>
      <c r="M10" s="127">
        <v>2758800</v>
      </c>
      <c r="N10" s="127"/>
      <c r="O10" s="127">
        <v>256216.35</v>
      </c>
      <c r="P10" s="127"/>
      <c r="Q10" s="127">
        <v>256216.35</v>
      </c>
      <c r="R10" s="127"/>
      <c r="S10" s="127"/>
      <c r="T10" s="127"/>
      <c r="U10" s="127"/>
      <c r="V10" s="127"/>
      <c r="W10" s="127">
        <v>256216.35</v>
      </c>
      <c r="X10" s="127"/>
    </row>
    <row r="11" spans="1:24" s="24" customFormat="1" ht="12.75">
      <c r="A11" s="128" t="s">
        <v>156</v>
      </c>
      <c r="B11" s="82">
        <v>200</v>
      </c>
      <c r="C11" s="131" t="s">
        <v>157</v>
      </c>
      <c r="D11" s="130" t="str">
        <f>IF(OR(LEFT(C11,5)="000 9",LEFT(C11,5)="000 7"),"X",C11)</f>
        <v>000 0100 0000000 000 211</v>
      </c>
      <c r="E11" s="132">
        <v>2100800</v>
      </c>
      <c r="F11" s="126"/>
      <c r="G11" s="127">
        <v>2100800</v>
      </c>
      <c r="H11" s="127"/>
      <c r="I11" s="127"/>
      <c r="J11" s="127"/>
      <c r="K11" s="127"/>
      <c r="L11" s="127"/>
      <c r="M11" s="127">
        <v>2100800</v>
      </c>
      <c r="N11" s="127"/>
      <c r="O11" s="127">
        <v>180030.6</v>
      </c>
      <c r="P11" s="127"/>
      <c r="Q11" s="127">
        <v>180030.6</v>
      </c>
      <c r="R11" s="127"/>
      <c r="S11" s="127"/>
      <c r="T11" s="127"/>
      <c r="U11" s="127"/>
      <c r="V11" s="127"/>
      <c r="W11" s="127">
        <v>180030.6</v>
      </c>
      <c r="X11" s="127"/>
    </row>
    <row r="12" spans="1:24" s="24" customFormat="1" ht="12.75">
      <c r="A12" s="128" t="s">
        <v>158</v>
      </c>
      <c r="B12" s="82">
        <v>200</v>
      </c>
      <c r="C12" s="131" t="s">
        <v>159</v>
      </c>
      <c r="D12" s="130" t="str">
        <f>IF(OR(LEFT(C12,5)="000 9",LEFT(C12,5)="000 7"),"X",C12)</f>
        <v>000 0100 0000000 000 212</v>
      </c>
      <c r="E12" s="132">
        <v>76100</v>
      </c>
      <c r="F12" s="126"/>
      <c r="G12" s="127">
        <v>76100</v>
      </c>
      <c r="H12" s="127"/>
      <c r="I12" s="127"/>
      <c r="J12" s="127"/>
      <c r="K12" s="127"/>
      <c r="L12" s="127"/>
      <c r="M12" s="127">
        <v>76100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s="24" customFormat="1" ht="12.75">
      <c r="A13" s="128" t="s">
        <v>160</v>
      </c>
      <c r="B13" s="82">
        <v>200</v>
      </c>
      <c r="C13" s="131" t="s">
        <v>161</v>
      </c>
      <c r="D13" s="130" t="str">
        <f>IF(OR(LEFT(C13,5)="000 9",LEFT(C13,5)="000 7"),"X",C13)</f>
        <v>000 0100 0000000 000 213</v>
      </c>
      <c r="E13" s="132">
        <v>581900</v>
      </c>
      <c r="F13" s="126"/>
      <c r="G13" s="127">
        <v>581900</v>
      </c>
      <c r="H13" s="127"/>
      <c r="I13" s="127"/>
      <c r="J13" s="127"/>
      <c r="K13" s="127"/>
      <c r="L13" s="127"/>
      <c r="M13" s="127">
        <v>581900</v>
      </c>
      <c r="N13" s="127"/>
      <c r="O13" s="127">
        <v>76185.75</v>
      </c>
      <c r="P13" s="127"/>
      <c r="Q13" s="127">
        <v>76185.75</v>
      </c>
      <c r="R13" s="127"/>
      <c r="S13" s="127"/>
      <c r="T13" s="127"/>
      <c r="U13" s="127"/>
      <c r="V13" s="127"/>
      <c r="W13" s="127">
        <v>76185.75</v>
      </c>
      <c r="X13" s="127"/>
    </row>
    <row r="14" spans="1:24" s="24" customFormat="1" ht="12.75">
      <c r="A14" s="128" t="s">
        <v>162</v>
      </c>
      <c r="B14" s="82">
        <v>200</v>
      </c>
      <c r="C14" s="131" t="s">
        <v>163</v>
      </c>
      <c r="D14" s="130" t="str">
        <f>IF(OR(LEFT(C14,5)="000 9",LEFT(C14,5)="000 7"),"X",C14)</f>
        <v>000 0100 0000000 000 220</v>
      </c>
      <c r="E14" s="132">
        <v>320600</v>
      </c>
      <c r="F14" s="126"/>
      <c r="G14" s="127">
        <v>320600</v>
      </c>
      <c r="H14" s="127"/>
      <c r="I14" s="127"/>
      <c r="J14" s="127"/>
      <c r="K14" s="127"/>
      <c r="L14" s="127"/>
      <c r="M14" s="127">
        <v>320600</v>
      </c>
      <c r="N14" s="127"/>
      <c r="O14" s="127">
        <v>55694.27</v>
      </c>
      <c r="P14" s="127"/>
      <c r="Q14" s="127">
        <v>55694.27</v>
      </c>
      <c r="R14" s="127"/>
      <c r="S14" s="127"/>
      <c r="T14" s="127"/>
      <c r="U14" s="127"/>
      <c r="V14" s="127"/>
      <c r="W14" s="127">
        <v>55694.27</v>
      </c>
      <c r="X14" s="127"/>
    </row>
    <row r="15" spans="1:24" s="24" customFormat="1" ht="12.75">
      <c r="A15" s="128" t="s">
        <v>164</v>
      </c>
      <c r="B15" s="82">
        <v>200</v>
      </c>
      <c r="C15" s="131" t="s">
        <v>165</v>
      </c>
      <c r="D15" s="130" t="str">
        <f>IF(OR(LEFT(C15,5)="000 9",LEFT(C15,5)="000 7"),"X",C15)</f>
        <v>000 0100 0000000 000 221</v>
      </c>
      <c r="E15" s="132">
        <v>45700</v>
      </c>
      <c r="F15" s="126"/>
      <c r="G15" s="127">
        <v>45700</v>
      </c>
      <c r="H15" s="127"/>
      <c r="I15" s="127"/>
      <c r="J15" s="127"/>
      <c r="K15" s="127"/>
      <c r="L15" s="127"/>
      <c r="M15" s="127">
        <v>45700</v>
      </c>
      <c r="N15" s="127"/>
      <c r="O15" s="127">
        <v>8073.49</v>
      </c>
      <c r="P15" s="127"/>
      <c r="Q15" s="127">
        <v>8073.49</v>
      </c>
      <c r="R15" s="127"/>
      <c r="S15" s="127"/>
      <c r="T15" s="127"/>
      <c r="U15" s="127"/>
      <c r="V15" s="127"/>
      <c r="W15" s="127">
        <v>8073.49</v>
      </c>
      <c r="X15" s="127"/>
    </row>
    <row r="16" spans="1:24" s="24" customFormat="1" ht="12.75">
      <c r="A16" s="128" t="s">
        <v>166</v>
      </c>
      <c r="B16" s="82">
        <v>200</v>
      </c>
      <c r="C16" s="131" t="s">
        <v>167</v>
      </c>
      <c r="D16" s="130" t="str">
        <f>IF(OR(LEFT(C16,5)="000 9",LEFT(C16,5)="000 7"),"X",C16)</f>
        <v>000 0100 0000000 000 223</v>
      </c>
      <c r="E16" s="132">
        <v>96500</v>
      </c>
      <c r="F16" s="126"/>
      <c r="G16" s="127">
        <v>96500</v>
      </c>
      <c r="H16" s="127"/>
      <c r="I16" s="127"/>
      <c r="J16" s="127"/>
      <c r="K16" s="127"/>
      <c r="L16" s="127"/>
      <c r="M16" s="127">
        <v>96500</v>
      </c>
      <c r="N16" s="127"/>
      <c r="O16" s="127">
        <v>25857.55</v>
      </c>
      <c r="P16" s="127"/>
      <c r="Q16" s="127">
        <v>25857.55</v>
      </c>
      <c r="R16" s="127"/>
      <c r="S16" s="127"/>
      <c r="T16" s="127"/>
      <c r="U16" s="127"/>
      <c r="V16" s="127"/>
      <c r="W16" s="127">
        <v>25857.55</v>
      </c>
      <c r="X16" s="127"/>
    </row>
    <row r="17" spans="1:24" s="24" customFormat="1" ht="22.5">
      <c r="A17" s="128" t="s">
        <v>168</v>
      </c>
      <c r="B17" s="82">
        <v>200</v>
      </c>
      <c r="C17" s="131" t="s">
        <v>169</v>
      </c>
      <c r="D17" s="130" t="str">
        <f>IF(OR(LEFT(C17,5)="000 9",LEFT(C17,5)="000 7"),"X",C17)</f>
        <v>000 0100 0000000 000 225</v>
      </c>
      <c r="E17" s="132">
        <v>30000</v>
      </c>
      <c r="F17" s="126"/>
      <c r="G17" s="127">
        <v>30000</v>
      </c>
      <c r="H17" s="127"/>
      <c r="I17" s="127"/>
      <c r="J17" s="127"/>
      <c r="K17" s="127"/>
      <c r="L17" s="127"/>
      <c r="M17" s="127">
        <v>30000</v>
      </c>
      <c r="N17" s="127"/>
      <c r="O17" s="127">
        <v>1500</v>
      </c>
      <c r="P17" s="127"/>
      <c r="Q17" s="127">
        <v>1500</v>
      </c>
      <c r="R17" s="127"/>
      <c r="S17" s="127"/>
      <c r="T17" s="127"/>
      <c r="U17" s="127"/>
      <c r="V17" s="127"/>
      <c r="W17" s="127">
        <v>1500</v>
      </c>
      <c r="X17" s="127"/>
    </row>
    <row r="18" spans="1:24" s="24" customFormat="1" ht="12.75">
      <c r="A18" s="128" t="s">
        <v>170</v>
      </c>
      <c r="B18" s="82">
        <v>200</v>
      </c>
      <c r="C18" s="131" t="s">
        <v>171</v>
      </c>
      <c r="D18" s="130" t="str">
        <f>IF(OR(LEFT(C18,5)="000 9",LEFT(C18,5)="000 7"),"X",C18)</f>
        <v>000 0100 0000000 000 226</v>
      </c>
      <c r="E18" s="132">
        <v>148400</v>
      </c>
      <c r="F18" s="126"/>
      <c r="G18" s="127">
        <v>148400</v>
      </c>
      <c r="H18" s="127"/>
      <c r="I18" s="127"/>
      <c r="J18" s="127"/>
      <c r="K18" s="127"/>
      <c r="L18" s="127"/>
      <c r="M18" s="127">
        <v>148400</v>
      </c>
      <c r="N18" s="127"/>
      <c r="O18" s="127">
        <v>20263.23</v>
      </c>
      <c r="P18" s="127"/>
      <c r="Q18" s="127">
        <v>20263.23</v>
      </c>
      <c r="R18" s="127"/>
      <c r="S18" s="127"/>
      <c r="T18" s="127"/>
      <c r="U18" s="127"/>
      <c r="V18" s="127"/>
      <c r="W18" s="127">
        <v>20263.23</v>
      </c>
      <c r="X18" s="127"/>
    </row>
    <row r="19" spans="1:24" s="24" customFormat="1" ht="12.75">
      <c r="A19" s="128" t="s">
        <v>172</v>
      </c>
      <c r="B19" s="82">
        <v>200</v>
      </c>
      <c r="C19" s="131" t="s">
        <v>173</v>
      </c>
      <c r="D19" s="130" t="str">
        <f>IF(OR(LEFT(C19,5)="000 9",LEFT(C19,5)="000 7"),"X",C19)</f>
        <v>000 0100 0000000 000 260</v>
      </c>
      <c r="E19" s="132">
        <v>20100</v>
      </c>
      <c r="F19" s="126"/>
      <c r="G19" s="127">
        <v>20100</v>
      </c>
      <c r="H19" s="127"/>
      <c r="I19" s="127"/>
      <c r="J19" s="127"/>
      <c r="K19" s="127"/>
      <c r="L19" s="127"/>
      <c r="M19" s="127">
        <v>20100</v>
      </c>
      <c r="N19" s="127"/>
      <c r="O19" s="127">
        <v>3351.6</v>
      </c>
      <c r="P19" s="127"/>
      <c r="Q19" s="127">
        <v>3351.6</v>
      </c>
      <c r="R19" s="127"/>
      <c r="S19" s="127"/>
      <c r="T19" s="127"/>
      <c r="U19" s="127"/>
      <c r="V19" s="127"/>
      <c r="W19" s="127">
        <v>3351.6</v>
      </c>
      <c r="X19" s="127"/>
    </row>
    <row r="20" spans="1:24" s="24" customFormat="1" ht="33.75">
      <c r="A20" s="128" t="s">
        <v>174</v>
      </c>
      <c r="B20" s="82">
        <v>200</v>
      </c>
      <c r="C20" s="131" t="s">
        <v>175</v>
      </c>
      <c r="D20" s="130" t="str">
        <f>IF(OR(LEFT(C20,5)="000 9",LEFT(C20,5)="000 7"),"X",C20)</f>
        <v>000 0100 0000000 000 263</v>
      </c>
      <c r="E20" s="132">
        <v>20100</v>
      </c>
      <c r="F20" s="126"/>
      <c r="G20" s="127">
        <v>20100</v>
      </c>
      <c r="H20" s="127"/>
      <c r="I20" s="127"/>
      <c r="J20" s="127"/>
      <c r="K20" s="127"/>
      <c r="L20" s="127"/>
      <c r="M20" s="127">
        <v>20100</v>
      </c>
      <c r="N20" s="127"/>
      <c r="O20" s="127">
        <v>3351.6</v>
      </c>
      <c r="P20" s="127"/>
      <c r="Q20" s="127">
        <v>3351.6</v>
      </c>
      <c r="R20" s="127"/>
      <c r="S20" s="127"/>
      <c r="T20" s="127"/>
      <c r="U20" s="127"/>
      <c r="V20" s="127"/>
      <c r="W20" s="127">
        <v>3351.6</v>
      </c>
      <c r="X20" s="127"/>
    </row>
    <row r="21" spans="1:24" s="24" customFormat="1" ht="12.75">
      <c r="A21" s="128" t="s">
        <v>176</v>
      </c>
      <c r="B21" s="82">
        <v>200</v>
      </c>
      <c r="C21" s="131" t="s">
        <v>177</v>
      </c>
      <c r="D21" s="130" t="str">
        <f>IF(OR(LEFT(C21,5)="000 9",LEFT(C21,5)="000 7"),"X",C21)</f>
        <v>000 0100 0000000 000 290</v>
      </c>
      <c r="E21" s="132">
        <v>185000</v>
      </c>
      <c r="F21" s="126"/>
      <c r="G21" s="127">
        <v>185000</v>
      </c>
      <c r="H21" s="127"/>
      <c r="I21" s="127"/>
      <c r="J21" s="127"/>
      <c r="K21" s="127"/>
      <c r="L21" s="127"/>
      <c r="M21" s="127">
        <v>185000</v>
      </c>
      <c r="N21" s="127"/>
      <c r="O21" s="127">
        <v>6879.03</v>
      </c>
      <c r="P21" s="127"/>
      <c r="Q21" s="127">
        <v>6879.03</v>
      </c>
      <c r="R21" s="127"/>
      <c r="S21" s="127"/>
      <c r="T21" s="127"/>
      <c r="U21" s="127"/>
      <c r="V21" s="127"/>
      <c r="W21" s="127">
        <v>6879.03</v>
      </c>
      <c r="X21" s="127"/>
    </row>
    <row r="22" spans="1:24" s="24" customFormat="1" ht="12.75">
      <c r="A22" s="128" t="s">
        <v>178</v>
      </c>
      <c r="B22" s="82">
        <v>200</v>
      </c>
      <c r="C22" s="131" t="s">
        <v>179</v>
      </c>
      <c r="D22" s="130" t="str">
        <f>IF(OR(LEFT(C22,5)="000 9",LEFT(C22,5)="000 7"),"X",C22)</f>
        <v>000 0100 0000000 000 300</v>
      </c>
      <c r="E22" s="132">
        <v>123200</v>
      </c>
      <c r="F22" s="126"/>
      <c r="G22" s="127">
        <v>123200</v>
      </c>
      <c r="H22" s="127"/>
      <c r="I22" s="127"/>
      <c r="J22" s="127"/>
      <c r="K22" s="127"/>
      <c r="L22" s="127"/>
      <c r="M22" s="127">
        <v>123200</v>
      </c>
      <c r="N22" s="127"/>
      <c r="O22" s="127">
        <v>32366.9</v>
      </c>
      <c r="P22" s="127"/>
      <c r="Q22" s="127">
        <v>32366.9</v>
      </c>
      <c r="R22" s="127"/>
      <c r="S22" s="127"/>
      <c r="T22" s="127"/>
      <c r="U22" s="127"/>
      <c r="V22" s="127"/>
      <c r="W22" s="127">
        <v>32366.9</v>
      </c>
      <c r="X22" s="127"/>
    </row>
    <row r="23" spans="1:24" s="24" customFormat="1" ht="22.5">
      <c r="A23" s="128" t="s">
        <v>180</v>
      </c>
      <c r="B23" s="82">
        <v>200</v>
      </c>
      <c r="C23" s="131" t="s">
        <v>181</v>
      </c>
      <c r="D23" s="130" t="str">
        <f>IF(OR(LEFT(C23,5)="000 9",LEFT(C23,5)="000 7"),"X",C23)</f>
        <v>000 0100 0000000 000 340</v>
      </c>
      <c r="E23" s="132">
        <v>123200</v>
      </c>
      <c r="F23" s="126"/>
      <c r="G23" s="127">
        <v>123200</v>
      </c>
      <c r="H23" s="127"/>
      <c r="I23" s="127"/>
      <c r="J23" s="127"/>
      <c r="K23" s="127"/>
      <c r="L23" s="127"/>
      <c r="M23" s="127">
        <v>123200</v>
      </c>
      <c r="N23" s="127"/>
      <c r="O23" s="127">
        <v>32366.9</v>
      </c>
      <c r="P23" s="127"/>
      <c r="Q23" s="127">
        <v>32366.9</v>
      </c>
      <c r="R23" s="127"/>
      <c r="S23" s="127"/>
      <c r="T23" s="127"/>
      <c r="U23" s="127"/>
      <c r="V23" s="127"/>
      <c r="W23" s="127">
        <v>32366.9</v>
      </c>
      <c r="X23" s="127"/>
    </row>
    <row r="24" spans="1:24" s="24" customFormat="1" ht="45">
      <c r="A24" s="128" t="s">
        <v>182</v>
      </c>
      <c r="B24" s="82">
        <v>200</v>
      </c>
      <c r="C24" s="131" t="s">
        <v>183</v>
      </c>
      <c r="D24" s="130" t="str">
        <f>IF(OR(LEFT(C24,5)="000 9",LEFT(C24,5)="000 7"),"X",C24)</f>
        <v>000 0102 0000000 000 000</v>
      </c>
      <c r="E24" s="132">
        <v>685700</v>
      </c>
      <c r="F24" s="126"/>
      <c r="G24" s="127">
        <v>685700</v>
      </c>
      <c r="H24" s="127"/>
      <c r="I24" s="127"/>
      <c r="J24" s="127"/>
      <c r="K24" s="127"/>
      <c r="L24" s="127"/>
      <c r="M24" s="127">
        <v>685700</v>
      </c>
      <c r="N24" s="127"/>
      <c r="O24" s="127">
        <v>52388.8</v>
      </c>
      <c r="P24" s="127"/>
      <c r="Q24" s="127">
        <v>52388.8</v>
      </c>
      <c r="R24" s="127"/>
      <c r="S24" s="127"/>
      <c r="T24" s="127"/>
      <c r="U24" s="127"/>
      <c r="V24" s="127"/>
      <c r="W24" s="127">
        <v>52388.8</v>
      </c>
      <c r="X24" s="127"/>
    </row>
    <row r="25" spans="1:24" s="24" customFormat="1" ht="12.75">
      <c r="A25" s="128" t="s">
        <v>152</v>
      </c>
      <c r="B25" s="82">
        <v>200</v>
      </c>
      <c r="C25" s="131" t="s">
        <v>184</v>
      </c>
      <c r="D25" s="130" t="str">
        <f>IF(OR(LEFT(C25,5)="000 9",LEFT(C25,5)="000 7"),"X",C25)</f>
        <v>000 0102 0000000 000 200</v>
      </c>
      <c r="E25" s="132">
        <v>685700</v>
      </c>
      <c r="F25" s="126"/>
      <c r="G25" s="127">
        <v>685700</v>
      </c>
      <c r="H25" s="127"/>
      <c r="I25" s="127"/>
      <c r="J25" s="127"/>
      <c r="K25" s="127"/>
      <c r="L25" s="127"/>
      <c r="M25" s="127">
        <v>685700</v>
      </c>
      <c r="N25" s="127"/>
      <c r="O25" s="127">
        <v>52388.8</v>
      </c>
      <c r="P25" s="127"/>
      <c r="Q25" s="127">
        <v>52388.8</v>
      </c>
      <c r="R25" s="127"/>
      <c r="S25" s="127"/>
      <c r="T25" s="127"/>
      <c r="U25" s="127"/>
      <c r="V25" s="127"/>
      <c r="W25" s="127">
        <v>52388.8</v>
      </c>
      <c r="X25" s="127"/>
    </row>
    <row r="26" spans="1:24" s="24" customFormat="1" ht="22.5">
      <c r="A26" s="128" t="s">
        <v>154</v>
      </c>
      <c r="B26" s="82">
        <v>200</v>
      </c>
      <c r="C26" s="131" t="s">
        <v>185</v>
      </c>
      <c r="D26" s="130" t="str">
        <f>IF(OR(LEFT(C26,5)="000 9",LEFT(C26,5)="000 7"),"X",C26)</f>
        <v>000 0102 0000000 000 210</v>
      </c>
      <c r="E26" s="132">
        <v>685700</v>
      </c>
      <c r="F26" s="126"/>
      <c r="G26" s="127">
        <v>685700</v>
      </c>
      <c r="H26" s="127"/>
      <c r="I26" s="127"/>
      <c r="J26" s="127"/>
      <c r="K26" s="127"/>
      <c r="L26" s="127"/>
      <c r="M26" s="127">
        <v>685700</v>
      </c>
      <c r="N26" s="127"/>
      <c r="O26" s="127">
        <v>52388.8</v>
      </c>
      <c r="P26" s="127"/>
      <c r="Q26" s="127">
        <v>52388.8</v>
      </c>
      <c r="R26" s="127"/>
      <c r="S26" s="127"/>
      <c r="T26" s="127"/>
      <c r="U26" s="127"/>
      <c r="V26" s="127"/>
      <c r="W26" s="127">
        <v>52388.8</v>
      </c>
      <c r="X26" s="127"/>
    </row>
    <row r="27" spans="1:24" s="24" customFormat="1" ht="12.75">
      <c r="A27" s="128" t="s">
        <v>156</v>
      </c>
      <c r="B27" s="82">
        <v>200</v>
      </c>
      <c r="C27" s="131" t="s">
        <v>186</v>
      </c>
      <c r="D27" s="130" t="str">
        <f>IF(OR(LEFT(C27,5)="000 9",LEFT(C27,5)="000 7"),"X",C27)</f>
        <v>000 0102 0000000 000 211</v>
      </c>
      <c r="E27" s="132">
        <v>512000</v>
      </c>
      <c r="F27" s="126"/>
      <c r="G27" s="127">
        <v>512000</v>
      </c>
      <c r="H27" s="127"/>
      <c r="I27" s="127"/>
      <c r="J27" s="127"/>
      <c r="K27" s="127"/>
      <c r="L27" s="127"/>
      <c r="M27" s="127">
        <v>512000</v>
      </c>
      <c r="N27" s="127"/>
      <c r="O27" s="127">
        <v>46198.8</v>
      </c>
      <c r="P27" s="127"/>
      <c r="Q27" s="127">
        <v>46198.8</v>
      </c>
      <c r="R27" s="127"/>
      <c r="S27" s="127"/>
      <c r="T27" s="127"/>
      <c r="U27" s="127"/>
      <c r="V27" s="127"/>
      <c r="W27" s="127">
        <v>46198.8</v>
      </c>
      <c r="X27" s="127"/>
    </row>
    <row r="28" spans="1:24" s="24" customFormat="1" ht="12.75">
      <c r="A28" s="128" t="s">
        <v>158</v>
      </c>
      <c r="B28" s="82">
        <v>200</v>
      </c>
      <c r="C28" s="131" t="s">
        <v>187</v>
      </c>
      <c r="D28" s="130" t="str">
        <f>IF(OR(LEFT(C28,5)="000 9",LEFT(C28,5)="000 7"),"X",C28)</f>
        <v>000 0102 0000000 000 212</v>
      </c>
      <c r="E28" s="132">
        <v>17800</v>
      </c>
      <c r="F28" s="126"/>
      <c r="G28" s="127">
        <v>17800</v>
      </c>
      <c r="H28" s="127"/>
      <c r="I28" s="127"/>
      <c r="J28" s="127"/>
      <c r="K28" s="127"/>
      <c r="L28" s="127"/>
      <c r="M28" s="127">
        <v>17800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s="24" customFormat="1" ht="12.75">
      <c r="A29" s="128" t="s">
        <v>160</v>
      </c>
      <c r="B29" s="82">
        <v>200</v>
      </c>
      <c r="C29" s="131" t="s">
        <v>188</v>
      </c>
      <c r="D29" s="130" t="str">
        <f>IF(OR(LEFT(C29,5)="000 9",LEFT(C29,5)="000 7"),"X",C29)</f>
        <v>000 0102 0000000 000 213</v>
      </c>
      <c r="E29" s="132">
        <v>155900</v>
      </c>
      <c r="F29" s="126"/>
      <c r="G29" s="127">
        <v>155900</v>
      </c>
      <c r="H29" s="127"/>
      <c r="I29" s="127"/>
      <c r="J29" s="127"/>
      <c r="K29" s="127"/>
      <c r="L29" s="127"/>
      <c r="M29" s="127">
        <v>155900</v>
      </c>
      <c r="N29" s="127"/>
      <c r="O29" s="127">
        <v>6190</v>
      </c>
      <c r="P29" s="127"/>
      <c r="Q29" s="127">
        <v>6190</v>
      </c>
      <c r="R29" s="127"/>
      <c r="S29" s="127"/>
      <c r="T29" s="127"/>
      <c r="U29" s="127"/>
      <c r="V29" s="127"/>
      <c r="W29" s="127">
        <v>6190</v>
      </c>
      <c r="X29" s="127"/>
    </row>
    <row r="30" spans="1:24" s="24" customFormat="1" ht="67.5">
      <c r="A30" s="128" t="s">
        <v>189</v>
      </c>
      <c r="B30" s="82">
        <v>200</v>
      </c>
      <c r="C30" s="131" t="s">
        <v>190</v>
      </c>
      <c r="D30" s="130" t="str">
        <f>IF(OR(LEFT(C30,5)="000 9",LEFT(C30,5)="000 7"),"X",C30)</f>
        <v>000 0104 0000000 000 000</v>
      </c>
      <c r="E30" s="132">
        <v>2513900</v>
      </c>
      <c r="F30" s="126"/>
      <c r="G30" s="127">
        <v>2513900</v>
      </c>
      <c r="H30" s="127"/>
      <c r="I30" s="127"/>
      <c r="J30" s="127"/>
      <c r="K30" s="127"/>
      <c r="L30" s="127"/>
      <c r="M30" s="127">
        <v>2513900</v>
      </c>
      <c r="N30" s="127"/>
      <c r="O30" s="127">
        <v>294821.05</v>
      </c>
      <c r="P30" s="127"/>
      <c r="Q30" s="127">
        <v>294821.05</v>
      </c>
      <c r="R30" s="127"/>
      <c r="S30" s="127"/>
      <c r="T30" s="127"/>
      <c r="U30" s="127"/>
      <c r="V30" s="127"/>
      <c r="W30" s="127">
        <v>294821.05</v>
      </c>
      <c r="X30" s="127"/>
    </row>
    <row r="31" spans="1:24" s="24" customFormat="1" ht="12.75">
      <c r="A31" s="128" t="s">
        <v>152</v>
      </c>
      <c r="B31" s="82">
        <v>200</v>
      </c>
      <c r="C31" s="131" t="s">
        <v>191</v>
      </c>
      <c r="D31" s="130" t="str">
        <f>IF(OR(LEFT(C31,5)="000 9",LEFT(C31,5)="000 7"),"X",C31)</f>
        <v>000 0104 0000000 000 200</v>
      </c>
      <c r="E31" s="132">
        <v>2390700</v>
      </c>
      <c r="F31" s="126"/>
      <c r="G31" s="127">
        <v>2390700</v>
      </c>
      <c r="H31" s="127"/>
      <c r="I31" s="127"/>
      <c r="J31" s="127"/>
      <c r="K31" s="127"/>
      <c r="L31" s="127"/>
      <c r="M31" s="127">
        <v>2390700</v>
      </c>
      <c r="N31" s="127"/>
      <c r="O31" s="127">
        <v>262454.15</v>
      </c>
      <c r="P31" s="127"/>
      <c r="Q31" s="127">
        <v>262454.15</v>
      </c>
      <c r="R31" s="127"/>
      <c r="S31" s="127"/>
      <c r="T31" s="127"/>
      <c r="U31" s="127"/>
      <c r="V31" s="127"/>
      <c r="W31" s="127">
        <v>262454.15</v>
      </c>
      <c r="X31" s="127"/>
    </row>
    <row r="32" spans="1:24" s="24" customFormat="1" ht="22.5">
      <c r="A32" s="128" t="s">
        <v>154</v>
      </c>
      <c r="B32" s="82">
        <v>200</v>
      </c>
      <c r="C32" s="131" t="s">
        <v>192</v>
      </c>
      <c r="D32" s="130" t="str">
        <f>IF(OR(LEFT(C32,5)="000 9",LEFT(C32,5)="000 7"),"X",C32)</f>
        <v>000 0104 0000000 000 210</v>
      </c>
      <c r="E32" s="132">
        <v>2073100</v>
      </c>
      <c r="F32" s="126"/>
      <c r="G32" s="127">
        <v>2073100</v>
      </c>
      <c r="H32" s="127"/>
      <c r="I32" s="127"/>
      <c r="J32" s="127"/>
      <c r="K32" s="127"/>
      <c r="L32" s="127"/>
      <c r="M32" s="127">
        <v>2073100</v>
      </c>
      <c r="N32" s="127"/>
      <c r="O32" s="127">
        <v>203827.55</v>
      </c>
      <c r="P32" s="127"/>
      <c r="Q32" s="127">
        <v>203827.55</v>
      </c>
      <c r="R32" s="127"/>
      <c r="S32" s="127"/>
      <c r="T32" s="127"/>
      <c r="U32" s="127"/>
      <c r="V32" s="127"/>
      <c r="W32" s="127">
        <v>203827.55</v>
      </c>
      <c r="X32" s="127"/>
    </row>
    <row r="33" spans="1:24" s="24" customFormat="1" ht="12.75">
      <c r="A33" s="128" t="s">
        <v>156</v>
      </c>
      <c r="B33" s="82">
        <v>200</v>
      </c>
      <c r="C33" s="131" t="s">
        <v>193</v>
      </c>
      <c r="D33" s="130" t="str">
        <f>IF(OR(LEFT(C33,5)="000 9",LEFT(C33,5)="000 7"),"X",C33)</f>
        <v>000 0104 0000000 000 211</v>
      </c>
      <c r="E33" s="132">
        <v>1588800</v>
      </c>
      <c r="F33" s="126"/>
      <c r="G33" s="127">
        <v>1588800</v>
      </c>
      <c r="H33" s="127"/>
      <c r="I33" s="127"/>
      <c r="J33" s="127"/>
      <c r="K33" s="127"/>
      <c r="L33" s="127"/>
      <c r="M33" s="127">
        <v>1588800</v>
      </c>
      <c r="N33" s="127"/>
      <c r="O33" s="127">
        <v>133831.8</v>
      </c>
      <c r="P33" s="127"/>
      <c r="Q33" s="127">
        <v>133831.8</v>
      </c>
      <c r="R33" s="127"/>
      <c r="S33" s="127"/>
      <c r="T33" s="127"/>
      <c r="U33" s="127"/>
      <c r="V33" s="127"/>
      <c r="W33" s="127">
        <v>133831.8</v>
      </c>
      <c r="X33" s="127"/>
    </row>
    <row r="34" spans="1:24" s="24" customFormat="1" ht="12.75">
      <c r="A34" s="128" t="s">
        <v>158</v>
      </c>
      <c r="B34" s="82">
        <v>200</v>
      </c>
      <c r="C34" s="131" t="s">
        <v>194</v>
      </c>
      <c r="D34" s="130" t="str">
        <f>IF(OR(LEFT(C34,5)="000 9",LEFT(C34,5)="000 7"),"X",C34)</f>
        <v>000 0104 0000000 000 212</v>
      </c>
      <c r="E34" s="132">
        <v>58300</v>
      </c>
      <c r="F34" s="126"/>
      <c r="G34" s="127">
        <v>58300</v>
      </c>
      <c r="H34" s="127"/>
      <c r="I34" s="127"/>
      <c r="J34" s="127"/>
      <c r="K34" s="127"/>
      <c r="L34" s="127"/>
      <c r="M34" s="127">
        <v>58300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1:24" s="24" customFormat="1" ht="12.75">
      <c r="A35" s="128" t="s">
        <v>160</v>
      </c>
      <c r="B35" s="82">
        <v>200</v>
      </c>
      <c r="C35" s="131" t="s">
        <v>195</v>
      </c>
      <c r="D35" s="130" t="str">
        <f>IF(OR(LEFT(C35,5)="000 9",LEFT(C35,5)="000 7"),"X",C35)</f>
        <v>000 0104 0000000 000 213</v>
      </c>
      <c r="E35" s="132">
        <v>426000</v>
      </c>
      <c r="F35" s="126"/>
      <c r="G35" s="127">
        <v>426000</v>
      </c>
      <c r="H35" s="127"/>
      <c r="I35" s="127"/>
      <c r="J35" s="127"/>
      <c r="K35" s="127"/>
      <c r="L35" s="127"/>
      <c r="M35" s="127">
        <v>426000</v>
      </c>
      <c r="N35" s="127"/>
      <c r="O35" s="127">
        <v>69995.75</v>
      </c>
      <c r="P35" s="127"/>
      <c r="Q35" s="127">
        <v>69995.75</v>
      </c>
      <c r="R35" s="127"/>
      <c r="S35" s="127"/>
      <c r="T35" s="127"/>
      <c r="U35" s="127"/>
      <c r="V35" s="127"/>
      <c r="W35" s="127">
        <v>69995.75</v>
      </c>
      <c r="X35" s="127"/>
    </row>
    <row r="36" spans="1:24" s="24" customFormat="1" ht="12.75">
      <c r="A36" s="128" t="s">
        <v>162</v>
      </c>
      <c r="B36" s="82">
        <v>200</v>
      </c>
      <c r="C36" s="131" t="s">
        <v>196</v>
      </c>
      <c r="D36" s="130" t="str">
        <f>IF(OR(LEFT(C36,5)="000 9",LEFT(C36,5)="000 7"),"X",C36)</f>
        <v>000 0104 0000000 000 220</v>
      </c>
      <c r="E36" s="132">
        <v>264800</v>
      </c>
      <c r="F36" s="126"/>
      <c r="G36" s="127">
        <v>264800</v>
      </c>
      <c r="H36" s="127"/>
      <c r="I36" s="127"/>
      <c r="J36" s="127"/>
      <c r="K36" s="127"/>
      <c r="L36" s="127"/>
      <c r="M36" s="127">
        <v>264800</v>
      </c>
      <c r="N36" s="127"/>
      <c r="O36" s="127">
        <v>48395.97</v>
      </c>
      <c r="P36" s="127"/>
      <c r="Q36" s="127">
        <v>48395.97</v>
      </c>
      <c r="R36" s="127"/>
      <c r="S36" s="127"/>
      <c r="T36" s="127"/>
      <c r="U36" s="127"/>
      <c r="V36" s="127"/>
      <c r="W36" s="127">
        <v>48395.97</v>
      </c>
      <c r="X36" s="127"/>
    </row>
    <row r="37" spans="1:24" s="24" customFormat="1" ht="12.75">
      <c r="A37" s="128" t="s">
        <v>164</v>
      </c>
      <c r="B37" s="82">
        <v>200</v>
      </c>
      <c r="C37" s="131" t="s">
        <v>197</v>
      </c>
      <c r="D37" s="130" t="str">
        <f>IF(OR(LEFT(C37,5)="000 9",LEFT(C37,5)="000 7"),"X",C37)</f>
        <v>000 0104 0000000 000 221</v>
      </c>
      <c r="E37" s="132">
        <v>45700</v>
      </c>
      <c r="F37" s="126"/>
      <c r="G37" s="127">
        <v>45700</v>
      </c>
      <c r="H37" s="127"/>
      <c r="I37" s="127"/>
      <c r="J37" s="127"/>
      <c r="K37" s="127"/>
      <c r="L37" s="127"/>
      <c r="M37" s="127">
        <v>45700</v>
      </c>
      <c r="N37" s="127"/>
      <c r="O37" s="127">
        <v>8073.49</v>
      </c>
      <c r="P37" s="127"/>
      <c r="Q37" s="127">
        <v>8073.49</v>
      </c>
      <c r="R37" s="127"/>
      <c r="S37" s="127"/>
      <c r="T37" s="127"/>
      <c r="U37" s="127"/>
      <c r="V37" s="127"/>
      <c r="W37" s="127">
        <v>8073.49</v>
      </c>
      <c r="X37" s="127"/>
    </row>
    <row r="38" spans="1:24" s="24" customFormat="1" ht="12.75">
      <c r="A38" s="128" t="s">
        <v>166</v>
      </c>
      <c r="B38" s="82">
        <v>200</v>
      </c>
      <c r="C38" s="131" t="s">
        <v>198</v>
      </c>
      <c r="D38" s="130" t="str">
        <f>IF(OR(LEFT(C38,5)="000 9",LEFT(C38,5)="000 7"),"X",C38)</f>
        <v>000 0104 0000000 000 223</v>
      </c>
      <c r="E38" s="132">
        <v>96500</v>
      </c>
      <c r="F38" s="126"/>
      <c r="G38" s="127">
        <v>96500</v>
      </c>
      <c r="H38" s="127"/>
      <c r="I38" s="127"/>
      <c r="J38" s="127"/>
      <c r="K38" s="127"/>
      <c r="L38" s="127"/>
      <c r="M38" s="127">
        <v>96500</v>
      </c>
      <c r="N38" s="127"/>
      <c r="O38" s="127">
        <v>25857.55</v>
      </c>
      <c r="P38" s="127"/>
      <c r="Q38" s="127">
        <v>25857.55</v>
      </c>
      <c r="R38" s="127"/>
      <c r="S38" s="127"/>
      <c r="T38" s="127"/>
      <c r="U38" s="127"/>
      <c r="V38" s="127"/>
      <c r="W38" s="127">
        <v>25857.55</v>
      </c>
      <c r="X38" s="127"/>
    </row>
    <row r="39" spans="1:24" s="24" customFormat="1" ht="22.5">
      <c r="A39" s="128" t="s">
        <v>168</v>
      </c>
      <c r="B39" s="82">
        <v>200</v>
      </c>
      <c r="C39" s="131" t="s">
        <v>199</v>
      </c>
      <c r="D39" s="130" t="str">
        <f>IF(OR(LEFT(C39,5)="000 9",LEFT(C39,5)="000 7"),"X",C39)</f>
        <v>000 0104 0000000 000 225</v>
      </c>
      <c r="E39" s="132">
        <v>30000</v>
      </c>
      <c r="F39" s="126"/>
      <c r="G39" s="127">
        <v>30000</v>
      </c>
      <c r="H39" s="127"/>
      <c r="I39" s="127"/>
      <c r="J39" s="127"/>
      <c r="K39" s="127"/>
      <c r="L39" s="127"/>
      <c r="M39" s="127">
        <v>30000</v>
      </c>
      <c r="N39" s="127"/>
      <c r="O39" s="127">
        <v>1500</v>
      </c>
      <c r="P39" s="127"/>
      <c r="Q39" s="127">
        <v>1500</v>
      </c>
      <c r="R39" s="127"/>
      <c r="S39" s="127"/>
      <c r="T39" s="127"/>
      <c r="U39" s="127"/>
      <c r="V39" s="127"/>
      <c r="W39" s="127">
        <v>1500</v>
      </c>
      <c r="X39" s="127"/>
    </row>
    <row r="40" spans="1:24" s="24" customFormat="1" ht="12.75">
      <c r="A40" s="128" t="s">
        <v>170</v>
      </c>
      <c r="B40" s="82">
        <v>200</v>
      </c>
      <c r="C40" s="131" t="s">
        <v>200</v>
      </c>
      <c r="D40" s="130" t="str">
        <f>IF(OR(LEFT(C40,5)="000 9",LEFT(C40,5)="000 7"),"X",C40)</f>
        <v>000 0104 0000000 000 226</v>
      </c>
      <c r="E40" s="132">
        <v>92600</v>
      </c>
      <c r="F40" s="126"/>
      <c r="G40" s="127">
        <v>92600</v>
      </c>
      <c r="H40" s="127"/>
      <c r="I40" s="127"/>
      <c r="J40" s="127"/>
      <c r="K40" s="127"/>
      <c r="L40" s="127"/>
      <c r="M40" s="127">
        <v>92600</v>
      </c>
      <c r="N40" s="127"/>
      <c r="O40" s="127">
        <v>12964.93</v>
      </c>
      <c r="P40" s="127"/>
      <c r="Q40" s="127">
        <v>12964.93</v>
      </c>
      <c r="R40" s="127"/>
      <c r="S40" s="127"/>
      <c r="T40" s="127"/>
      <c r="U40" s="127"/>
      <c r="V40" s="127"/>
      <c r="W40" s="127">
        <v>12964.93</v>
      </c>
      <c r="X40" s="127"/>
    </row>
    <row r="41" spans="1:24" s="24" customFormat="1" ht="12.75">
      <c r="A41" s="128" t="s">
        <v>172</v>
      </c>
      <c r="B41" s="82">
        <v>200</v>
      </c>
      <c r="C41" s="131" t="s">
        <v>201</v>
      </c>
      <c r="D41" s="130" t="str">
        <f>IF(OR(LEFT(C41,5)="000 9",LEFT(C41,5)="000 7"),"X",C41)</f>
        <v>000 0104 0000000 000 260</v>
      </c>
      <c r="E41" s="132">
        <v>20100</v>
      </c>
      <c r="F41" s="126"/>
      <c r="G41" s="127">
        <v>20100</v>
      </c>
      <c r="H41" s="127"/>
      <c r="I41" s="127"/>
      <c r="J41" s="127"/>
      <c r="K41" s="127"/>
      <c r="L41" s="127"/>
      <c r="M41" s="127">
        <v>20100</v>
      </c>
      <c r="N41" s="127"/>
      <c r="O41" s="127">
        <v>3351.6</v>
      </c>
      <c r="P41" s="127"/>
      <c r="Q41" s="127">
        <v>3351.6</v>
      </c>
      <c r="R41" s="127"/>
      <c r="S41" s="127"/>
      <c r="T41" s="127"/>
      <c r="U41" s="127"/>
      <c r="V41" s="127"/>
      <c r="W41" s="127">
        <v>3351.6</v>
      </c>
      <c r="X41" s="127"/>
    </row>
    <row r="42" spans="1:24" s="24" customFormat="1" ht="33.75">
      <c r="A42" s="128" t="s">
        <v>174</v>
      </c>
      <c r="B42" s="82">
        <v>200</v>
      </c>
      <c r="C42" s="131" t="s">
        <v>202</v>
      </c>
      <c r="D42" s="130" t="str">
        <f>IF(OR(LEFT(C42,5)="000 9",LEFT(C42,5)="000 7"),"X",C42)</f>
        <v>000 0104 0000000 000 263</v>
      </c>
      <c r="E42" s="132">
        <v>20100</v>
      </c>
      <c r="F42" s="126"/>
      <c r="G42" s="127">
        <v>20100</v>
      </c>
      <c r="H42" s="127"/>
      <c r="I42" s="127"/>
      <c r="J42" s="127"/>
      <c r="K42" s="127"/>
      <c r="L42" s="127"/>
      <c r="M42" s="127">
        <v>20100</v>
      </c>
      <c r="N42" s="127"/>
      <c r="O42" s="127">
        <v>3351.6</v>
      </c>
      <c r="P42" s="127"/>
      <c r="Q42" s="127">
        <v>3351.6</v>
      </c>
      <c r="R42" s="127"/>
      <c r="S42" s="127"/>
      <c r="T42" s="127"/>
      <c r="U42" s="127"/>
      <c r="V42" s="127"/>
      <c r="W42" s="127">
        <v>3351.6</v>
      </c>
      <c r="X42" s="127"/>
    </row>
    <row r="43" spans="1:24" s="24" customFormat="1" ht="12.75">
      <c r="A43" s="128" t="s">
        <v>176</v>
      </c>
      <c r="B43" s="82">
        <v>200</v>
      </c>
      <c r="C43" s="131" t="s">
        <v>203</v>
      </c>
      <c r="D43" s="130" t="str">
        <f>IF(OR(LEFT(C43,5)="000 9",LEFT(C43,5)="000 7"),"X",C43)</f>
        <v>000 0104 0000000 000 290</v>
      </c>
      <c r="E43" s="132">
        <v>32700</v>
      </c>
      <c r="F43" s="126"/>
      <c r="G43" s="127">
        <v>32700</v>
      </c>
      <c r="H43" s="127"/>
      <c r="I43" s="127"/>
      <c r="J43" s="127"/>
      <c r="K43" s="127"/>
      <c r="L43" s="127"/>
      <c r="M43" s="127">
        <v>32700</v>
      </c>
      <c r="N43" s="127"/>
      <c r="O43" s="127">
        <v>6879.03</v>
      </c>
      <c r="P43" s="127"/>
      <c r="Q43" s="127">
        <v>6879.03</v>
      </c>
      <c r="R43" s="127"/>
      <c r="S43" s="127"/>
      <c r="T43" s="127"/>
      <c r="U43" s="127"/>
      <c r="V43" s="127"/>
      <c r="W43" s="127">
        <v>6879.03</v>
      </c>
      <c r="X43" s="127"/>
    </row>
    <row r="44" spans="1:24" s="24" customFormat="1" ht="12.75">
      <c r="A44" s="128" t="s">
        <v>178</v>
      </c>
      <c r="B44" s="82">
        <v>200</v>
      </c>
      <c r="C44" s="131" t="s">
        <v>204</v>
      </c>
      <c r="D44" s="130" t="str">
        <f>IF(OR(LEFT(C44,5)="000 9",LEFT(C44,5)="000 7"),"X",C44)</f>
        <v>000 0104 0000000 000 300</v>
      </c>
      <c r="E44" s="132">
        <v>123200</v>
      </c>
      <c r="F44" s="126"/>
      <c r="G44" s="127">
        <v>123200</v>
      </c>
      <c r="H44" s="127"/>
      <c r="I44" s="127"/>
      <c r="J44" s="127"/>
      <c r="K44" s="127"/>
      <c r="L44" s="127"/>
      <c r="M44" s="127">
        <v>123200</v>
      </c>
      <c r="N44" s="127"/>
      <c r="O44" s="127">
        <v>32366.9</v>
      </c>
      <c r="P44" s="127"/>
      <c r="Q44" s="127">
        <v>32366.9</v>
      </c>
      <c r="R44" s="127"/>
      <c r="S44" s="127"/>
      <c r="T44" s="127"/>
      <c r="U44" s="127"/>
      <c r="V44" s="127"/>
      <c r="W44" s="127">
        <v>32366.9</v>
      </c>
      <c r="X44" s="127"/>
    </row>
    <row r="45" spans="1:24" s="24" customFormat="1" ht="22.5">
      <c r="A45" s="128" t="s">
        <v>180</v>
      </c>
      <c r="B45" s="82">
        <v>200</v>
      </c>
      <c r="C45" s="131" t="s">
        <v>205</v>
      </c>
      <c r="D45" s="130" t="str">
        <f>IF(OR(LEFT(C45,5)="000 9",LEFT(C45,5)="000 7"),"X",C45)</f>
        <v>000 0104 0000000 000 340</v>
      </c>
      <c r="E45" s="132">
        <v>123200</v>
      </c>
      <c r="F45" s="126"/>
      <c r="G45" s="127">
        <v>123200</v>
      </c>
      <c r="H45" s="127"/>
      <c r="I45" s="127"/>
      <c r="J45" s="127"/>
      <c r="K45" s="127"/>
      <c r="L45" s="127"/>
      <c r="M45" s="127">
        <v>123200</v>
      </c>
      <c r="N45" s="127"/>
      <c r="O45" s="127">
        <v>32366.9</v>
      </c>
      <c r="P45" s="127"/>
      <c r="Q45" s="127">
        <v>32366.9</v>
      </c>
      <c r="R45" s="127"/>
      <c r="S45" s="127"/>
      <c r="T45" s="127"/>
      <c r="U45" s="127"/>
      <c r="V45" s="127"/>
      <c r="W45" s="127">
        <v>32366.9</v>
      </c>
      <c r="X45" s="127"/>
    </row>
    <row r="46" spans="1:24" s="24" customFormat="1" ht="22.5">
      <c r="A46" s="128" t="s">
        <v>206</v>
      </c>
      <c r="B46" s="82">
        <v>200</v>
      </c>
      <c r="C46" s="131" t="s">
        <v>207</v>
      </c>
      <c r="D46" s="130" t="str">
        <f>IF(OR(LEFT(C46,5)="000 9",LEFT(C46,5)="000 7"),"X",C46)</f>
        <v>000 0107 0000000 000 000</v>
      </c>
      <c r="E46" s="132">
        <v>97300</v>
      </c>
      <c r="F46" s="126"/>
      <c r="G46" s="127">
        <v>97300</v>
      </c>
      <c r="H46" s="127"/>
      <c r="I46" s="127"/>
      <c r="J46" s="127"/>
      <c r="K46" s="127"/>
      <c r="L46" s="127"/>
      <c r="M46" s="127">
        <v>97300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s="24" customFormat="1" ht="12.75">
      <c r="A47" s="128" t="s">
        <v>152</v>
      </c>
      <c r="B47" s="82">
        <v>200</v>
      </c>
      <c r="C47" s="131" t="s">
        <v>208</v>
      </c>
      <c r="D47" s="130" t="str">
        <f>IF(OR(LEFT(C47,5)="000 9",LEFT(C47,5)="000 7"),"X",C47)</f>
        <v>000 0107 0000000 000 200</v>
      </c>
      <c r="E47" s="132">
        <v>97300</v>
      </c>
      <c r="F47" s="126"/>
      <c r="G47" s="127">
        <v>97300</v>
      </c>
      <c r="H47" s="127"/>
      <c r="I47" s="127"/>
      <c r="J47" s="127"/>
      <c r="K47" s="127"/>
      <c r="L47" s="127"/>
      <c r="M47" s="127">
        <v>97300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s="24" customFormat="1" ht="12.75">
      <c r="A48" s="128" t="s">
        <v>176</v>
      </c>
      <c r="B48" s="82">
        <v>200</v>
      </c>
      <c r="C48" s="131" t="s">
        <v>209</v>
      </c>
      <c r="D48" s="130" t="str">
        <f>IF(OR(LEFT(C48,5)="000 9",LEFT(C48,5)="000 7"),"X",C48)</f>
        <v>000 0107 0000000 000 290</v>
      </c>
      <c r="E48" s="132">
        <v>97300</v>
      </c>
      <c r="F48" s="126"/>
      <c r="G48" s="127">
        <v>97300</v>
      </c>
      <c r="H48" s="127"/>
      <c r="I48" s="127"/>
      <c r="J48" s="127"/>
      <c r="K48" s="127"/>
      <c r="L48" s="127"/>
      <c r="M48" s="127">
        <v>97300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24" customFormat="1" ht="12.75">
      <c r="A49" s="128" t="s">
        <v>210</v>
      </c>
      <c r="B49" s="82">
        <v>200</v>
      </c>
      <c r="C49" s="131" t="s">
        <v>211</v>
      </c>
      <c r="D49" s="130" t="str">
        <f>IF(OR(LEFT(C49,5)="000 9",LEFT(C49,5)="000 7"),"X",C49)</f>
        <v>000 0111 0000000 000 000</v>
      </c>
      <c r="E49" s="132">
        <v>55000</v>
      </c>
      <c r="F49" s="126"/>
      <c r="G49" s="127">
        <v>55000</v>
      </c>
      <c r="H49" s="127"/>
      <c r="I49" s="127"/>
      <c r="J49" s="127"/>
      <c r="K49" s="127"/>
      <c r="L49" s="127"/>
      <c r="M49" s="127">
        <v>55000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s="24" customFormat="1" ht="12.75">
      <c r="A50" s="128" t="s">
        <v>152</v>
      </c>
      <c r="B50" s="82">
        <v>200</v>
      </c>
      <c r="C50" s="131" t="s">
        <v>212</v>
      </c>
      <c r="D50" s="130" t="str">
        <f>IF(OR(LEFT(C50,5)="000 9",LEFT(C50,5)="000 7"),"X",C50)</f>
        <v>000 0111 0000000 000 200</v>
      </c>
      <c r="E50" s="132">
        <v>55000</v>
      </c>
      <c r="F50" s="126"/>
      <c r="G50" s="127">
        <v>55000</v>
      </c>
      <c r="H50" s="127"/>
      <c r="I50" s="127"/>
      <c r="J50" s="127"/>
      <c r="K50" s="127"/>
      <c r="L50" s="127"/>
      <c r="M50" s="127">
        <v>55000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s="24" customFormat="1" ht="12.75">
      <c r="A51" s="128" t="s">
        <v>176</v>
      </c>
      <c r="B51" s="82">
        <v>200</v>
      </c>
      <c r="C51" s="131" t="s">
        <v>213</v>
      </c>
      <c r="D51" s="130" t="str">
        <f>IF(OR(LEFT(C51,5)="000 9",LEFT(C51,5)="000 7"),"X",C51)</f>
        <v>000 0111 0000000 000 290</v>
      </c>
      <c r="E51" s="132">
        <v>55000</v>
      </c>
      <c r="F51" s="126"/>
      <c r="G51" s="127">
        <v>55000</v>
      </c>
      <c r="H51" s="127"/>
      <c r="I51" s="127"/>
      <c r="J51" s="127"/>
      <c r="K51" s="127"/>
      <c r="L51" s="127"/>
      <c r="M51" s="127">
        <v>55000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s="24" customFormat="1" ht="12.75">
      <c r="A52" s="128" t="s">
        <v>214</v>
      </c>
      <c r="B52" s="82">
        <v>200</v>
      </c>
      <c r="C52" s="131" t="s">
        <v>215</v>
      </c>
      <c r="D52" s="130" t="str">
        <f>IF(OR(LEFT(C52,5)="000 9",LEFT(C52,5)="000 7"),"X",C52)</f>
        <v>000 0113 0000000 000 000</v>
      </c>
      <c r="E52" s="132">
        <v>55800</v>
      </c>
      <c r="F52" s="126"/>
      <c r="G52" s="127">
        <v>55800</v>
      </c>
      <c r="H52" s="127"/>
      <c r="I52" s="127"/>
      <c r="J52" s="127"/>
      <c r="K52" s="127"/>
      <c r="L52" s="127"/>
      <c r="M52" s="127">
        <v>55800</v>
      </c>
      <c r="N52" s="127"/>
      <c r="O52" s="127">
        <v>7298.3</v>
      </c>
      <c r="P52" s="127"/>
      <c r="Q52" s="127">
        <v>7298.3</v>
      </c>
      <c r="R52" s="127"/>
      <c r="S52" s="127"/>
      <c r="T52" s="127"/>
      <c r="U52" s="127"/>
      <c r="V52" s="127"/>
      <c r="W52" s="127">
        <v>7298.3</v>
      </c>
      <c r="X52" s="127"/>
    </row>
    <row r="53" spans="1:24" s="24" customFormat="1" ht="12.75">
      <c r="A53" s="128" t="s">
        <v>152</v>
      </c>
      <c r="B53" s="82">
        <v>200</v>
      </c>
      <c r="C53" s="131" t="s">
        <v>216</v>
      </c>
      <c r="D53" s="130" t="str">
        <f>IF(OR(LEFT(C53,5)="000 9",LEFT(C53,5)="000 7"),"X",C53)</f>
        <v>000 0113 0000000 000 200</v>
      </c>
      <c r="E53" s="132">
        <v>55800</v>
      </c>
      <c r="F53" s="126"/>
      <c r="G53" s="127">
        <v>55800</v>
      </c>
      <c r="H53" s="127"/>
      <c r="I53" s="127"/>
      <c r="J53" s="127"/>
      <c r="K53" s="127"/>
      <c r="L53" s="127"/>
      <c r="M53" s="127">
        <v>55800</v>
      </c>
      <c r="N53" s="127"/>
      <c r="O53" s="127">
        <v>7298.3</v>
      </c>
      <c r="P53" s="127"/>
      <c r="Q53" s="127">
        <v>7298.3</v>
      </c>
      <c r="R53" s="127"/>
      <c r="S53" s="127"/>
      <c r="T53" s="127"/>
      <c r="U53" s="127"/>
      <c r="V53" s="127"/>
      <c r="W53" s="127">
        <v>7298.3</v>
      </c>
      <c r="X53" s="127"/>
    </row>
    <row r="54" spans="1:24" s="24" customFormat="1" ht="12.75">
      <c r="A54" s="128" t="s">
        <v>162</v>
      </c>
      <c r="B54" s="82">
        <v>200</v>
      </c>
      <c r="C54" s="131" t="s">
        <v>217</v>
      </c>
      <c r="D54" s="130" t="str">
        <f>IF(OR(LEFT(C54,5)="000 9",LEFT(C54,5)="000 7"),"X",C54)</f>
        <v>000 0113 0000000 000 220</v>
      </c>
      <c r="E54" s="132">
        <v>55800</v>
      </c>
      <c r="F54" s="126"/>
      <c r="G54" s="127">
        <v>55800</v>
      </c>
      <c r="H54" s="127"/>
      <c r="I54" s="127"/>
      <c r="J54" s="127"/>
      <c r="K54" s="127"/>
      <c r="L54" s="127"/>
      <c r="M54" s="127">
        <v>55800</v>
      </c>
      <c r="N54" s="127"/>
      <c r="O54" s="127">
        <v>7298.3</v>
      </c>
      <c r="P54" s="127"/>
      <c r="Q54" s="127">
        <v>7298.3</v>
      </c>
      <c r="R54" s="127"/>
      <c r="S54" s="127"/>
      <c r="T54" s="127"/>
      <c r="U54" s="127"/>
      <c r="V54" s="127"/>
      <c r="W54" s="127">
        <v>7298.3</v>
      </c>
      <c r="X54" s="127"/>
    </row>
    <row r="55" spans="1:24" s="24" customFormat="1" ht="12.75">
      <c r="A55" s="128" t="s">
        <v>170</v>
      </c>
      <c r="B55" s="82">
        <v>200</v>
      </c>
      <c r="C55" s="131" t="s">
        <v>218</v>
      </c>
      <c r="D55" s="130" t="str">
        <f>IF(OR(LEFT(C55,5)="000 9",LEFT(C55,5)="000 7"),"X",C55)</f>
        <v>000 0113 0000000 000 226</v>
      </c>
      <c r="E55" s="132">
        <v>55800</v>
      </c>
      <c r="F55" s="126"/>
      <c r="G55" s="127">
        <v>55800</v>
      </c>
      <c r="H55" s="127"/>
      <c r="I55" s="127"/>
      <c r="J55" s="127"/>
      <c r="K55" s="127"/>
      <c r="L55" s="127"/>
      <c r="M55" s="127">
        <v>55800</v>
      </c>
      <c r="N55" s="127"/>
      <c r="O55" s="127">
        <v>7298.3</v>
      </c>
      <c r="P55" s="127"/>
      <c r="Q55" s="127">
        <v>7298.3</v>
      </c>
      <c r="R55" s="127"/>
      <c r="S55" s="127"/>
      <c r="T55" s="127"/>
      <c r="U55" s="127"/>
      <c r="V55" s="127"/>
      <c r="W55" s="127">
        <v>7298.3</v>
      </c>
      <c r="X55" s="127"/>
    </row>
    <row r="56" spans="1:24" s="24" customFormat="1" ht="12.75">
      <c r="A56" s="128" t="s">
        <v>219</v>
      </c>
      <c r="B56" s="82">
        <v>200</v>
      </c>
      <c r="C56" s="131" t="s">
        <v>220</v>
      </c>
      <c r="D56" s="130" t="str">
        <f>IF(OR(LEFT(C56,5)="000 9",LEFT(C56,5)="000 7"),"X",C56)</f>
        <v>000 0200 0000000 000 000</v>
      </c>
      <c r="E56" s="132">
        <v>140700</v>
      </c>
      <c r="F56" s="126"/>
      <c r="G56" s="127">
        <v>140700</v>
      </c>
      <c r="H56" s="127"/>
      <c r="I56" s="127"/>
      <c r="J56" s="127"/>
      <c r="K56" s="127"/>
      <c r="L56" s="127"/>
      <c r="M56" s="127">
        <v>140700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s="24" customFormat="1" ht="12.75">
      <c r="A57" s="128" t="s">
        <v>152</v>
      </c>
      <c r="B57" s="82">
        <v>200</v>
      </c>
      <c r="C57" s="131" t="s">
        <v>221</v>
      </c>
      <c r="D57" s="130" t="str">
        <f>IF(OR(LEFT(C57,5)="000 9",LEFT(C57,5)="000 7"),"X",C57)</f>
        <v>000 0200 0000000 000 200</v>
      </c>
      <c r="E57" s="132">
        <v>131300</v>
      </c>
      <c r="F57" s="126"/>
      <c r="G57" s="127">
        <v>131300</v>
      </c>
      <c r="H57" s="127"/>
      <c r="I57" s="127"/>
      <c r="J57" s="127"/>
      <c r="K57" s="127"/>
      <c r="L57" s="127"/>
      <c r="M57" s="127">
        <v>131300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s="24" customFormat="1" ht="22.5">
      <c r="A58" s="128" t="s">
        <v>154</v>
      </c>
      <c r="B58" s="82">
        <v>200</v>
      </c>
      <c r="C58" s="131" t="s">
        <v>222</v>
      </c>
      <c r="D58" s="130" t="str">
        <f>IF(OR(LEFT(C58,5)="000 9",LEFT(C58,5)="000 7"),"X",C58)</f>
        <v>000 0200 0000000 000 210</v>
      </c>
      <c r="E58" s="132">
        <v>131300</v>
      </c>
      <c r="F58" s="126"/>
      <c r="G58" s="127">
        <v>131300</v>
      </c>
      <c r="H58" s="127"/>
      <c r="I58" s="127"/>
      <c r="J58" s="127"/>
      <c r="K58" s="127"/>
      <c r="L58" s="127"/>
      <c r="M58" s="127">
        <v>131300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s="24" customFormat="1" ht="12.75">
      <c r="A59" s="128" t="s">
        <v>156</v>
      </c>
      <c r="B59" s="82">
        <v>200</v>
      </c>
      <c r="C59" s="131" t="s">
        <v>223</v>
      </c>
      <c r="D59" s="130" t="str">
        <f>IF(OR(LEFT(C59,5)="000 9",LEFT(C59,5)="000 7"),"X",C59)</f>
        <v>000 0200 0000000 000 211</v>
      </c>
      <c r="E59" s="132">
        <v>100800</v>
      </c>
      <c r="F59" s="126"/>
      <c r="G59" s="127">
        <v>100800</v>
      </c>
      <c r="H59" s="127"/>
      <c r="I59" s="127"/>
      <c r="J59" s="127"/>
      <c r="K59" s="127"/>
      <c r="L59" s="127"/>
      <c r="M59" s="127">
        <v>100800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s="24" customFormat="1" ht="12.75">
      <c r="A60" s="128" t="s">
        <v>160</v>
      </c>
      <c r="B60" s="82">
        <v>200</v>
      </c>
      <c r="C60" s="131" t="s">
        <v>224</v>
      </c>
      <c r="D60" s="130" t="str">
        <f>IF(OR(LEFT(C60,5)="000 9",LEFT(C60,5)="000 7"),"X",C60)</f>
        <v>000 0200 0000000 000 213</v>
      </c>
      <c r="E60" s="132">
        <v>30500</v>
      </c>
      <c r="F60" s="126"/>
      <c r="G60" s="127">
        <v>30500</v>
      </c>
      <c r="H60" s="127"/>
      <c r="I60" s="127"/>
      <c r="J60" s="127"/>
      <c r="K60" s="127"/>
      <c r="L60" s="127"/>
      <c r="M60" s="127">
        <v>30500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s="24" customFormat="1" ht="12.75">
      <c r="A61" s="128" t="s">
        <v>178</v>
      </c>
      <c r="B61" s="82">
        <v>200</v>
      </c>
      <c r="C61" s="131" t="s">
        <v>225</v>
      </c>
      <c r="D61" s="130" t="str">
        <f>IF(OR(LEFT(C61,5)="000 9",LEFT(C61,5)="000 7"),"X",C61)</f>
        <v>000 0200 0000000 000 300</v>
      </c>
      <c r="E61" s="132">
        <v>9400</v>
      </c>
      <c r="F61" s="126"/>
      <c r="G61" s="127">
        <v>9400</v>
      </c>
      <c r="H61" s="127"/>
      <c r="I61" s="127"/>
      <c r="J61" s="127"/>
      <c r="K61" s="127"/>
      <c r="L61" s="127"/>
      <c r="M61" s="127">
        <v>9400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s="24" customFormat="1" ht="22.5">
      <c r="A62" s="128" t="s">
        <v>180</v>
      </c>
      <c r="B62" s="82">
        <v>200</v>
      </c>
      <c r="C62" s="131" t="s">
        <v>226</v>
      </c>
      <c r="D62" s="130" t="str">
        <f>IF(OR(LEFT(C62,5)="000 9",LEFT(C62,5)="000 7"),"X",C62)</f>
        <v>000 0200 0000000 000 340</v>
      </c>
      <c r="E62" s="132">
        <v>9400</v>
      </c>
      <c r="F62" s="126"/>
      <c r="G62" s="127">
        <v>9400</v>
      </c>
      <c r="H62" s="127"/>
      <c r="I62" s="127"/>
      <c r="J62" s="127"/>
      <c r="K62" s="127"/>
      <c r="L62" s="127"/>
      <c r="M62" s="127">
        <v>9400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s="24" customFormat="1" ht="22.5">
      <c r="A63" s="128" t="s">
        <v>227</v>
      </c>
      <c r="B63" s="82">
        <v>200</v>
      </c>
      <c r="C63" s="131" t="s">
        <v>228</v>
      </c>
      <c r="D63" s="130" t="str">
        <f>IF(OR(LEFT(C63,5)="000 9",LEFT(C63,5)="000 7"),"X",C63)</f>
        <v>000 0203 0000000 000 000</v>
      </c>
      <c r="E63" s="132">
        <v>140700</v>
      </c>
      <c r="F63" s="126"/>
      <c r="G63" s="127">
        <v>140700</v>
      </c>
      <c r="H63" s="127"/>
      <c r="I63" s="127"/>
      <c r="J63" s="127"/>
      <c r="K63" s="127"/>
      <c r="L63" s="127"/>
      <c r="M63" s="127">
        <v>140700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s="24" customFormat="1" ht="12.75">
      <c r="A64" s="128" t="s">
        <v>152</v>
      </c>
      <c r="B64" s="82">
        <v>200</v>
      </c>
      <c r="C64" s="131" t="s">
        <v>229</v>
      </c>
      <c r="D64" s="130" t="str">
        <f>IF(OR(LEFT(C64,5)="000 9",LEFT(C64,5)="000 7"),"X",C64)</f>
        <v>000 0203 0000000 000 200</v>
      </c>
      <c r="E64" s="132">
        <v>131300</v>
      </c>
      <c r="F64" s="126"/>
      <c r="G64" s="127">
        <v>131300</v>
      </c>
      <c r="H64" s="127"/>
      <c r="I64" s="127"/>
      <c r="J64" s="127"/>
      <c r="K64" s="127"/>
      <c r="L64" s="127"/>
      <c r="M64" s="127">
        <v>131300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22.5">
      <c r="A65" s="128" t="s">
        <v>154</v>
      </c>
      <c r="B65" s="82">
        <v>200</v>
      </c>
      <c r="C65" s="131" t="s">
        <v>230</v>
      </c>
      <c r="D65" s="130" t="str">
        <f>IF(OR(LEFT(C65,5)="000 9",LEFT(C65,5)="000 7"),"X",C65)</f>
        <v>000 0203 0000000 000 210</v>
      </c>
      <c r="E65" s="132">
        <v>131300</v>
      </c>
      <c r="F65" s="126"/>
      <c r="G65" s="127">
        <v>131300</v>
      </c>
      <c r="H65" s="127"/>
      <c r="I65" s="127"/>
      <c r="J65" s="127"/>
      <c r="K65" s="127"/>
      <c r="L65" s="127"/>
      <c r="M65" s="127">
        <v>131300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24" customFormat="1" ht="12.75">
      <c r="A66" s="128" t="s">
        <v>156</v>
      </c>
      <c r="B66" s="82">
        <v>200</v>
      </c>
      <c r="C66" s="131" t="s">
        <v>231</v>
      </c>
      <c r="D66" s="130" t="str">
        <f>IF(OR(LEFT(C66,5)="000 9",LEFT(C66,5)="000 7"),"X",C66)</f>
        <v>000 0203 0000000 000 211</v>
      </c>
      <c r="E66" s="132">
        <v>100800</v>
      </c>
      <c r="F66" s="126"/>
      <c r="G66" s="127">
        <v>100800</v>
      </c>
      <c r="H66" s="127"/>
      <c r="I66" s="127"/>
      <c r="J66" s="127"/>
      <c r="K66" s="127"/>
      <c r="L66" s="127"/>
      <c r="M66" s="127">
        <v>100800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s="24" customFormat="1" ht="12.75">
      <c r="A67" s="128" t="s">
        <v>160</v>
      </c>
      <c r="B67" s="82">
        <v>200</v>
      </c>
      <c r="C67" s="131" t="s">
        <v>232</v>
      </c>
      <c r="D67" s="130" t="str">
        <f>IF(OR(LEFT(C67,5)="000 9",LEFT(C67,5)="000 7"),"X",C67)</f>
        <v>000 0203 0000000 000 213</v>
      </c>
      <c r="E67" s="132">
        <v>30500</v>
      </c>
      <c r="F67" s="126"/>
      <c r="G67" s="127">
        <v>30500</v>
      </c>
      <c r="H67" s="127"/>
      <c r="I67" s="127"/>
      <c r="J67" s="127"/>
      <c r="K67" s="127"/>
      <c r="L67" s="127"/>
      <c r="M67" s="127">
        <v>30500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s="24" customFormat="1" ht="12.75">
      <c r="A68" s="128" t="s">
        <v>178</v>
      </c>
      <c r="B68" s="82">
        <v>200</v>
      </c>
      <c r="C68" s="131" t="s">
        <v>233</v>
      </c>
      <c r="D68" s="130" t="str">
        <f>IF(OR(LEFT(C68,5)="000 9",LEFT(C68,5)="000 7"),"X",C68)</f>
        <v>000 0203 0000000 000 300</v>
      </c>
      <c r="E68" s="132">
        <v>9400</v>
      </c>
      <c r="F68" s="126"/>
      <c r="G68" s="127">
        <v>9400</v>
      </c>
      <c r="H68" s="127"/>
      <c r="I68" s="127"/>
      <c r="J68" s="127"/>
      <c r="K68" s="127"/>
      <c r="L68" s="127"/>
      <c r="M68" s="127">
        <v>9400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s="24" customFormat="1" ht="22.5">
      <c r="A69" s="128" t="s">
        <v>180</v>
      </c>
      <c r="B69" s="82">
        <v>200</v>
      </c>
      <c r="C69" s="131" t="s">
        <v>234</v>
      </c>
      <c r="D69" s="130" t="str">
        <f>IF(OR(LEFT(C69,5)="000 9",LEFT(C69,5)="000 7"),"X",C69)</f>
        <v>000 0203 0000000 000 340</v>
      </c>
      <c r="E69" s="132">
        <v>9400</v>
      </c>
      <c r="F69" s="126"/>
      <c r="G69" s="127">
        <v>9400</v>
      </c>
      <c r="H69" s="127"/>
      <c r="I69" s="127"/>
      <c r="J69" s="127"/>
      <c r="K69" s="127"/>
      <c r="L69" s="127"/>
      <c r="M69" s="127">
        <v>9400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24" customFormat="1" ht="22.5">
      <c r="A70" s="128" t="s">
        <v>235</v>
      </c>
      <c r="B70" s="82">
        <v>200</v>
      </c>
      <c r="C70" s="131" t="s">
        <v>236</v>
      </c>
      <c r="D70" s="130" t="str">
        <f>IF(OR(LEFT(C70,5)="000 9",LEFT(C70,5)="000 7"),"X",C70)</f>
        <v>000 0300 0000000 000 000</v>
      </c>
      <c r="E70" s="132"/>
      <c r="F70" s="126"/>
      <c r="G70" s="127"/>
      <c r="H70" s="127">
        <v>103700</v>
      </c>
      <c r="I70" s="127"/>
      <c r="J70" s="127"/>
      <c r="K70" s="127"/>
      <c r="L70" s="127"/>
      <c r="M70" s="127">
        <v>103700</v>
      </c>
      <c r="N70" s="127"/>
      <c r="O70" s="127"/>
      <c r="P70" s="127"/>
      <c r="Q70" s="127"/>
      <c r="R70" s="127">
        <v>25900</v>
      </c>
      <c r="S70" s="127"/>
      <c r="T70" s="127"/>
      <c r="U70" s="127"/>
      <c r="V70" s="127"/>
      <c r="W70" s="127">
        <v>25900</v>
      </c>
      <c r="X70" s="127"/>
    </row>
    <row r="71" spans="1:24" s="24" customFormat="1" ht="12.75">
      <c r="A71" s="128" t="s">
        <v>152</v>
      </c>
      <c r="B71" s="82">
        <v>200</v>
      </c>
      <c r="C71" s="131" t="s">
        <v>237</v>
      </c>
      <c r="D71" s="130" t="str">
        <f>IF(OR(LEFT(C71,5)="000 9",LEFT(C71,5)="000 7"),"X",C71)</f>
        <v>000 0300 0000000 000 200</v>
      </c>
      <c r="E71" s="132"/>
      <c r="F71" s="126"/>
      <c r="G71" s="127"/>
      <c r="H71" s="127">
        <v>103700</v>
      </c>
      <c r="I71" s="127"/>
      <c r="J71" s="127"/>
      <c r="K71" s="127"/>
      <c r="L71" s="127"/>
      <c r="M71" s="127">
        <v>103700</v>
      </c>
      <c r="N71" s="127"/>
      <c r="O71" s="127"/>
      <c r="P71" s="127"/>
      <c r="Q71" s="127"/>
      <c r="R71" s="127">
        <v>25900</v>
      </c>
      <c r="S71" s="127"/>
      <c r="T71" s="127"/>
      <c r="U71" s="127"/>
      <c r="V71" s="127"/>
      <c r="W71" s="127">
        <v>25900</v>
      </c>
      <c r="X71" s="127"/>
    </row>
    <row r="72" spans="1:24" s="24" customFormat="1" ht="12.75">
      <c r="A72" s="128" t="s">
        <v>238</v>
      </c>
      <c r="B72" s="82">
        <v>200</v>
      </c>
      <c r="C72" s="131" t="s">
        <v>239</v>
      </c>
      <c r="D72" s="130" t="str">
        <f>IF(OR(LEFT(C72,5)="000 9",LEFT(C72,5)="000 7"),"X",C72)</f>
        <v>000 0300 0000000 000 250</v>
      </c>
      <c r="E72" s="132"/>
      <c r="F72" s="126"/>
      <c r="G72" s="127"/>
      <c r="H72" s="127">
        <v>103700</v>
      </c>
      <c r="I72" s="127"/>
      <c r="J72" s="127"/>
      <c r="K72" s="127"/>
      <c r="L72" s="127"/>
      <c r="M72" s="127">
        <v>103700</v>
      </c>
      <c r="N72" s="127"/>
      <c r="O72" s="127"/>
      <c r="P72" s="127"/>
      <c r="Q72" s="127"/>
      <c r="R72" s="127">
        <v>25900</v>
      </c>
      <c r="S72" s="127"/>
      <c r="T72" s="127"/>
      <c r="U72" s="127"/>
      <c r="V72" s="127"/>
      <c r="W72" s="127">
        <v>25900</v>
      </c>
      <c r="X72" s="127"/>
    </row>
    <row r="73" spans="1:24" s="24" customFormat="1" ht="33.75">
      <c r="A73" s="128" t="s">
        <v>240</v>
      </c>
      <c r="B73" s="82">
        <v>200</v>
      </c>
      <c r="C73" s="131" t="s">
        <v>241</v>
      </c>
      <c r="D73" s="130" t="str">
        <f>IF(OR(LEFT(C73,5)="000 9",LEFT(C73,5)="000 7"),"X",C73)</f>
        <v>000 0300 0000000 000 251</v>
      </c>
      <c r="E73" s="132"/>
      <c r="F73" s="126"/>
      <c r="G73" s="127"/>
      <c r="H73" s="127">
        <v>103700</v>
      </c>
      <c r="I73" s="127"/>
      <c r="J73" s="127"/>
      <c r="K73" s="127"/>
      <c r="L73" s="127"/>
      <c r="M73" s="127">
        <v>103700</v>
      </c>
      <c r="N73" s="127"/>
      <c r="O73" s="127"/>
      <c r="P73" s="127"/>
      <c r="Q73" s="127"/>
      <c r="R73" s="127">
        <v>25900</v>
      </c>
      <c r="S73" s="127"/>
      <c r="T73" s="127"/>
      <c r="U73" s="127"/>
      <c r="V73" s="127"/>
      <c r="W73" s="127">
        <v>25900</v>
      </c>
      <c r="X73" s="127"/>
    </row>
    <row r="74" spans="1:24" s="24" customFormat="1" ht="45">
      <c r="A74" s="128" t="s">
        <v>242</v>
      </c>
      <c r="B74" s="82">
        <v>200</v>
      </c>
      <c r="C74" s="131" t="s">
        <v>243</v>
      </c>
      <c r="D74" s="130" t="str">
        <f>IF(OR(LEFT(C74,5)="000 9",LEFT(C74,5)="000 7"),"X",C74)</f>
        <v>000 0309 0000000 000 000</v>
      </c>
      <c r="E74" s="132"/>
      <c r="F74" s="126"/>
      <c r="G74" s="127"/>
      <c r="H74" s="127">
        <v>103700</v>
      </c>
      <c r="I74" s="127"/>
      <c r="J74" s="127"/>
      <c r="K74" s="127"/>
      <c r="L74" s="127"/>
      <c r="M74" s="127">
        <v>103700</v>
      </c>
      <c r="N74" s="127"/>
      <c r="O74" s="127"/>
      <c r="P74" s="127"/>
      <c r="Q74" s="127"/>
      <c r="R74" s="127">
        <v>25900</v>
      </c>
      <c r="S74" s="127"/>
      <c r="T74" s="127"/>
      <c r="U74" s="127"/>
      <c r="V74" s="127"/>
      <c r="W74" s="127">
        <v>25900</v>
      </c>
      <c r="X74" s="127"/>
    </row>
    <row r="75" spans="1:24" s="24" customFormat="1" ht="12.75">
      <c r="A75" s="128" t="s">
        <v>152</v>
      </c>
      <c r="B75" s="82">
        <v>200</v>
      </c>
      <c r="C75" s="131" t="s">
        <v>244</v>
      </c>
      <c r="D75" s="130" t="str">
        <f>IF(OR(LEFT(C75,5)="000 9",LEFT(C75,5)="000 7"),"X",C75)</f>
        <v>000 0309 0000000 000 200</v>
      </c>
      <c r="E75" s="132"/>
      <c r="F75" s="126"/>
      <c r="G75" s="127"/>
      <c r="H75" s="127">
        <v>103700</v>
      </c>
      <c r="I75" s="127"/>
      <c r="J75" s="127"/>
      <c r="K75" s="127"/>
      <c r="L75" s="127"/>
      <c r="M75" s="127">
        <v>103700</v>
      </c>
      <c r="N75" s="127"/>
      <c r="O75" s="127"/>
      <c r="P75" s="127"/>
      <c r="Q75" s="127"/>
      <c r="R75" s="127">
        <v>25900</v>
      </c>
      <c r="S75" s="127"/>
      <c r="T75" s="127"/>
      <c r="U75" s="127"/>
      <c r="V75" s="127"/>
      <c r="W75" s="127">
        <v>25900</v>
      </c>
      <c r="X75" s="127"/>
    </row>
    <row r="76" spans="1:24" s="24" customFormat="1" ht="12.75">
      <c r="A76" s="128" t="s">
        <v>238</v>
      </c>
      <c r="B76" s="82">
        <v>200</v>
      </c>
      <c r="C76" s="131" t="s">
        <v>245</v>
      </c>
      <c r="D76" s="130" t="str">
        <f>IF(OR(LEFT(C76,5)="000 9",LEFT(C76,5)="000 7"),"X",C76)</f>
        <v>000 0309 0000000 000 250</v>
      </c>
      <c r="E76" s="132"/>
      <c r="F76" s="126"/>
      <c r="G76" s="127"/>
      <c r="H76" s="127">
        <v>103700</v>
      </c>
      <c r="I76" s="127"/>
      <c r="J76" s="127"/>
      <c r="K76" s="127"/>
      <c r="L76" s="127"/>
      <c r="M76" s="127">
        <v>103700</v>
      </c>
      <c r="N76" s="127"/>
      <c r="O76" s="127"/>
      <c r="P76" s="127"/>
      <c r="Q76" s="127"/>
      <c r="R76" s="127">
        <v>25900</v>
      </c>
      <c r="S76" s="127"/>
      <c r="T76" s="127"/>
      <c r="U76" s="127"/>
      <c r="V76" s="127"/>
      <c r="W76" s="127">
        <v>25900</v>
      </c>
      <c r="X76" s="127"/>
    </row>
    <row r="77" spans="1:24" s="24" customFormat="1" ht="33.75">
      <c r="A77" s="128" t="s">
        <v>240</v>
      </c>
      <c r="B77" s="82">
        <v>200</v>
      </c>
      <c r="C77" s="131" t="s">
        <v>246</v>
      </c>
      <c r="D77" s="130" t="str">
        <f>IF(OR(LEFT(C77,5)="000 9",LEFT(C77,5)="000 7"),"X",C77)</f>
        <v>000 0309 0000000 000 251</v>
      </c>
      <c r="E77" s="132"/>
      <c r="F77" s="126"/>
      <c r="G77" s="127"/>
      <c r="H77" s="127">
        <v>103700</v>
      </c>
      <c r="I77" s="127"/>
      <c r="J77" s="127"/>
      <c r="K77" s="127"/>
      <c r="L77" s="127"/>
      <c r="M77" s="127">
        <v>103700</v>
      </c>
      <c r="N77" s="127"/>
      <c r="O77" s="127"/>
      <c r="P77" s="127"/>
      <c r="Q77" s="127"/>
      <c r="R77" s="127">
        <v>25900</v>
      </c>
      <c r="S77" s="127"/>
      <c r="T77" s="127"/>
      <c r="U77" s="127"/>
      <c r="V77" s="127"/>
      <c r="W77" s="127">
        <v>25900</v>
      </c>
      <c r="X77" s="127"/>
    </row>
    <row r="78" spans="1:24" s="24" customFormat="1" ht="12.75">
      <c r="A78" s="128" t="s">
        <v>247</v>
      </c>
      <c r="B78" s="82">
        <v>200</v>
      </c>
      <c r="C78" s="131" t="s">
        <v>248</v>
      </c>
      <c r="D78" s="130" t="str">
        <f>IF(OR(LEFT(C78,5)="000 9",LEFT(C78,5)="000 7"),"X",C78)</f>
        <v>000 0400 0000000 000 000</v>
      </c>
      <c r="E78" s="132">
        <v>1381000</v>
      </c>
      <c r="F78" s="126"/>
      <c r="G78" s="127">
        <v>1381000</v>
      </c>
      <c r="H78" s="127"/>
      <c r="I78" s="127"/>
      <c r="J78" s="127"/>
      <c r="K78" s="127"/>
      <c r="L78" s="127"/>
      <c r="M78" s="127">
        <v>1381000</v>
      </c>
      <c r="N78" s="127"/>
      <c r="O78" s="127">
        <v>4000</v>
      </c>
      <c r="P78" s="127"/>
      <c r="Q78" s="127">
        <v>4000</v>
      </c>
      <c r="R78" s="127"/>
      <c r="S78" s="127"/>
      <c r="T78" s="127"/>
      <c r="U78" s="127"/>
      <c r="V78" s="127"/>
      <c r="W78" s="127">
        <v>4000</v>
      </c>
      <c r="X78" s="127"/>
    </row>
    <row r="79" spans="1:24" s="24" customFormat="1" ht="12.75">
      <c r="A79" s="128" t="s">
        <v>152</v>
      </c>
      <c r="B79" s="82">
        <v>200</v>
      </c>
      <c r="C79" s="131" t="s">
        <v>249</v>
      </c>
      <c r="D79" s="130" t="str">
        <f>IF(OR(LEFT(C79,5)="000 9",LEFT(C79,5)="000 7"),"X",C79)</f>
        <v>000 0400 0000000 000 200</v>
      </c>
      <c r="E79" s="132">
        <v>1381000</v>
      </c>
      <c r="F79" s="126"/>
      <c r="G79" s="127">
        <v>1381000</v>
      </c>
      <c r="H79" s="127"/>
      <c r="I79" s="127"/>
      <c r="J79" s="127"/>
      <c r="K79" s="127"/>
      <c r="L79" s="127"/>
      <c r="M79" s="127">
        <v>1381000</v>
      </c>
      <c r="N79" s="127"/>
      <c r="O79" s="127">
        <v>4000</v>
      </c>
      <c r="P79" s="127"/>
      <c r="Q79" s="127">
        <v>4000</v>
      </c>
      <c r="R79" s="127"/>
      <c r="S79" s="127"/>
      <c r="T79" s="127"/>
      <c r="U79" s="127"/>
      <c r="V79" s="127"/>
      <c r="W79" s="127">
        <v>4000</v>
      </c>
      <c r="X79" s="127"/>
    </row>
    <row r="80" spans="1:24" s="24" customFormat="1" ht="12.75">
      <c r="A80" s="128" t="s">
        <v>162</v>
      </c>
      <c r="B80" s="82">
        <v>200</v>
      </c>
      <c r="C80" s="131" t="s">
        <v>250</v>
      </c>
      <c r="D80" s="130" t="str">
        <f>IF(OR(LEFT(C80,5)="000 9",LEFT(C80,5)="000 7"),"X",C80)</f>
        <v>000 0400 0000000 000 220</v>
      </c>
      <c r="E80" s="132">
        <v>1381000</v>
      </c>
      <c r="F80" s="126"/>
      <c r="G80" s="127">
        <v>1381000</v>
      </c>
      <c r="H80" s="127"/>
      <c r="I80" s="127"/>
      <c r="J80" s="127"/>
      <c r="K80" s="127"/>
      <c r="L80" s="127"/>
      <c r="M80" s="127">
        <v>1381000</v>
      </c>
      <c r="N80" s="127"/>
      <c r="O80" s="127">
        <v>4000</v>
      </c>
      <c r="P80" s="127"/>
      <c r="Q80" s="127">
        <v>4000</v>
      </c>
      <c r="R80" s="127"/>
      <c r="S80" s="127"/>
      <c r="T80" s="127"/>
      <c r="U80" s="127"/>
      <c r="V80" s="127"/>
      <c r="W80" s="127">
        <v>4000</v>
      </c>
      <c r="X80" s="127"/>
    </row>
    <row r="81" spans="1:24" s="24" customFormat="1" ht="22.5">
      <c r="A81" s="128" t="s">
        <v>168</v>
      </c>
      <c r="B81" s="82">
        <v>200</v>
      </c>
      <c r="C81" s="131" t="s">
        <v>251</v>
      </c>
      <c r="D81" s="130" t="str">
        <f>IF(OR(LEFT(C81,5)="000 9",LEFT(C81,5)="000 7"),"X",C81)</f>
        <v>000 0400 0000000 000 225</v>
      </c>
      <c r="E81" s="132">
        <v>256000</v>
      </c>
      <c r="F81" s="126"/>
      <c r="G81" s="127">
        <v>256000</v>
      </c>
      <c r="H81" s="127"/>
      <c r="I81" s="127"/>
      <c r="J81" s="127"/>
      <c r="K81" s="127"/>
      <c r="L81" s="127"/>
      <c r="M81" s="127">
        <v>256000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s="24" customFormat="1" ht="12.75">
      <c r="A82" s="128" t="s">
        <v>170</v>
      </c>
      <c r="B82" s="82">
        <v>200</v>
      </c>
      <c r="C82" s="131" t="s">
        <v>252</v>
      </c>
      <c r="D82" s="130" t="str">
        <f>IF(OR(LEFT(C82,5)="000 9",LEFT(C82,5)="000 7"),"X",C82)</f>
        <v>000 0400 0000000 000 226</v>
      </c>
      <c r="E82" s="132">
        <v>1125000</v>
      </c>
      <c r="F82" s="126"/>
      <c r="G82" s="127">
        <v>1125000</v>
      </c>
      <c r="H82" s="127"/>
      <c r="I82" s="127"/>
      <c r="J82" s="127"/>
      <c r="K82" s="127"/>
      <c r="L82" s="127"/>
      <c r="M82" s="127">
        <v>1125000</v>
      </c>
      <c r="N82" s="127"/>
      <c r="O82" s="127">
        <v>4000</v>
      </c>
      <c r="P82" s="127"/>
      <c r="Q82" s="127">
        <v>4000</v>
      </c>
      <c r="R82" s="127"/>
      <c r="S82" s="127"/>
      <c r="T82" s="127"/>
      <c r="U82" s="127"/>
      <c r="V82" s="127"/>
      <c r="W82" s="127">
        <v>4000</v>
      </c>
      <c r="X82" s="127"/>
    </row>
    <row r="83" spans="1:24" s="24" customFormat="1" ht="12.75">
      <c r="A83" s="128" t="s">
        <v>253</v>
      </c>
      <c r="B83" s="82">
        <v>200</v>
      </c>
      <c r="C83" s="131" t="s">
        <v>254</v>
      </c>
      <c r="D83" s="130" t="str">
        <f>IF(OR(LEFT(C83,5)="000 9",LEFT(C83,5)="000 7"),"X",C83)</f>
        <v>000 0409 0000000 000 000</v>
      </c>
      <c r="E83" s="132">
        <v>1381000</v>
      </c>
      <c r="F83" s="126"/>
      <c r="G83" s="127">
        <v>1381000</v>
      </c>
      <c r="H83" s="127"/>
      <c r="I83" s="127"/>
      <c r="J83" s="127"/>
      <c r="K83" s="127"/>
      <c r="L83" s="127"/>
      <c r="M83" s="127">
        <v>1381000</v>
      </c>
      <c r="N83" s="127"/>
      <c r="O83" s="127">
        <v>4000</v>
      </c>
      <c r="P83" s="127"/>
      <c r="Q83" s="127">
        <v>4000</v>
      </c>
      <c r="R83" s="127"/>
      <c r="S83" s="127"/>
      <c r="T83" s="127"/>
      <c r="U83" s="127"/>
      <c r="V83" s="127"/>
      <c r="W83" s="127">
        <v>4000</v>
      </c>
      <c r="X83" s="127"/>
    </row>
    <row r="84" spans="1:24" s="24" customFormat="1" ht="12.75">
      <c r="A84" s="128" t="s">
        <v>152</v>
      </c>
      <c r="B84" s="82">
        <v>200</v>
      </c>
      <c r="C84" s="131" t="s">
        <v>255</v>
      </c>
      <c r="D84" s="130" t="str">
        <f>IF(OR(LEFT(C84,5)="000 9",LEFT(C84,5)="000 7"),"X",C84)</f>
        <v>000 0409 0000000 000 200</v>
      </c>
      <c r="E84" s="132">
        <v>1381000</v>
      </c>
      <c r="F84" s="126"/>
      <c r="G84" s="127">
        <v>1381000</v>
      </c>
      <c r="H84" s="127"/>
      <c r="I84" s="127"/>
      <c r="J84" s="127"/>
      <c r="K84" s="127"/>
      <c r="L84" s="127"/>
      <c r="M84" s="127">
        <v>1381000</v>
      </c>
      <c r="N84" s="127"/>
      <c r="O84" s="127">
        <v>4000</v>
      </c>
      <c r="P84" s="127"/>
      <c r="Q84" s="127">
        <v>4000</v>
      </c>
      <c r="R84" s="127"/>
      <c r="S84" s="127"/>
      <c r="T84" s="127"/>
      <c r="U84" s="127"/>
      <c r="V84" s="127"/>
      <c r="W84" s="127">
        <v>4000</v>
      </c>
      <c r="X84" s="127"/>
    </row>
    <row r="85" spans="1:24" s="24" customFormat="1" ht="12.75">
      <c r="A85" s="128" t="s">
        <v>162</v>
      </c>
      <c r="B85" s="82">
        <v>200</v>
      </c>
      <c r="C85" s="131" t="s">
        <v>256</v>
      </c>
      <c r="D85" s="130" t="str">
        <f>IF(OR(LEFT(C85,5)="000 9",LEFT(C85,5)="000 7"),"X",C85)</f>
        <v>000 0409 0000000 000 220</v>
      </c>
      <c r="E85" s="132">
        <v>1381000</v>
      </c>
      <c r="F85" s="126"/>
      <c r="G85" s="127">
        <v>1381000</v>
      </c>
      <c r="H85" s="127"/>
      <c r="I85" s="127"/>
      <c r="J85" s="127"/>
      <c r="K85" s="127"/>
      <c r="L85" s="127"/>
      <c r="M85" s="127">
        <v>1381000</v>
      </c>
      <c r="N85" s="127"/>
      <c r="O85" s="127">
        <v>4000</v>
      </c>
      <c r="P85" s="127"/>
      <c r="Q85" s="127">
        <v>4000</v>
      </c>
      <c r="R85" s="127"/>
      <c r="S85" s="127"/>
      <c r="T85" s="127"/>
      <c r="U85" s="127"/>
      <c r="V85" s="127"/>
      <c r="W85" s="127">
        <v>4000</v>
      </c>
      <c r="X85" s="127"/>
    </row>
    <row r="86" spans="1:24" s="24" customFormat="1" ht="22.5">
      <c r="A86" s="128" t="s">
        <v>168</v>
      </c>
      <c r="B86" s="82">
        <v>200</v>
      </c>
      <c r="C86" s="131" t="s">
        <v>257</v>
      </c>
      <c r="D86" s="130" t="str">
        <f>IF(OR(LEFT(C86,5)="000 9",LEFT(C86,5)="000 7"),"X",C86)</f>
        <v>000 0409 0000000 000 225</v>
      </c>
      <c r="E86" s="132">
        <v>256000</v>
      </c>
      <c r="F86" s="126"/>
      <c r="G86" s="127">
        <v>256000</v>
      </c>
      <c r="H86" s="127"/>
      <c r="I86" s="127"/>
      <c r="J86" s="127"/>
      <c r="K86" s="127"/>
      <c r="L86" s="127"/>
      <c r="M86" s="127">
        <v>256000</v>
      </c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s="24" customFormat="1" ht="12.75">
      <c r="A87" s="128" t="s">
        <v>170</v>
      </c>
      <c r="B87" s="82">
        <v>200</v>
      </c>
      <c r="C87" s="131" t="s">
        <v>258</v>
      </c>
      <c r="D87" s="130" t="str">
        <f>IF(OR(LEFT(C87,5)="000 9",LEFT(C87,5)="000 7"),"X",C87)</f>
        <v>000 0409 0000000 000 226</v>
      </c>
      <c r="E87" s="132">
        <v>1125000</v>
      </c>
      <c r="F87" s="126"/>
      <c r="G87" s="127">
        <v>1125000</v>
      </c>
      <c r="H87" s="127"/>
      <c r="I87" s="127"/>
      <c r="J87" s="127"/>
      <c r="K87" s="127"/>
      <c r="L87" s="127"/>
      <c r="M87" s="127">
        <v>1125000</v>
      </c>
      <c r="N87" s="127"/>
      <c r="O87" s="127">
        <v>4000</v>
      </c>
      <c r="P87" s="127"/>
      <c r="Q87" s="127">
        <v>4000</v>
      </c>
      <c r="R87" s="127"/>
      <c r="S87" s="127"/>
      <c r="T87" s="127"/>
      <c r="U87" s="127"/>
      <c r="V87" s="127"/>
      <c r="W87" s="127">
        <v>4000</v>
      </c>
      <c r="X87" s="127"/>
    </row>
    <row r="88" spans="1:24" s="24" customFormat="1" ht="12.75">
      <c r="A88" s="128" t="s">
        <v>259</v>
      </c>
      <c r="B88" s="82">
        <v>200</v>
      </c>
      <c r="C88" s="131" t="s">
        <v>260</v>
      </c>
      <c r="D88" s="130" t="str">
        <f>IF(OR(LEFT(C88,5)="000 9",LEFT(C88,5)="000 7"),"X",C88)</f>
        <v>000 0500 0000000 000 000</v>
      </c>
      <c r="E88" s="132">
        <v>756679</v>
      </c>
      <c r="F88" s="126"/>
      <c r="G88" s="127">
        <v>756679</v>
      </c>
      <c r="H88" s="127"/>
      <c r="I88" s="127"/>
      <c r="J88" s="127"/>
      <c r="K88" s="127"/>
      <c r="L88" s="127"/>
      <c r="M88" s="127">
        <v>756679</v>
      </c>
      <c r="N88" s="127"/>
      <c r="O88" s="127">
        <v>28347.78</v>
      </c>
      <c r="P88" s="127"/>
      <c r="Q88" s="127">
        <v>28347.78</v>
      </c>
      <c r="R88" s="127"/>
      <c r="S88" s="127"/>
      <c r="T88" s="127"/>
      <c r="U88" s="127"/>
      <c r="V88" s="127"/>
      <c r="W88" s="127">
        <v>28347.78</v>
      </c>
      <c r="X88" s="127"/>
    </row>
    <row r="89" spans="1:24" s="24" customFormat="1" ht="12.75">
      <c r="A89" s="128" t="s">
        <v>152</v>
      </c>
      <c r="B89" s="82">
        <v>200</v>
      </c>
      <c r="C89" s="131" t="s">
        <v>261</v>
      </c>
      <c r="D89" s="130" t="str">
        <f>IF(OR(LEFT(C89,5)="000 9",LEFT(C89,5)="000 7"),"X",C89)</f>
        <v>000 0500 0000000 000 200</v>
      </c>
      <c r="E89" s="132">
        <v>756679</v>
      </c>
      <c r="F89" s="126"/>
      <c r="G89" s="127">
        <v>756679</v>
      </c>
      <c r="H89" s="127"/>
      <c r="I89" s="127"/>
      <c r="J89" s="127"/>
      <c r="K89" s="127"/>
      <c r="L89" s="127"/>
      <c r="M89" s="127">
        <v>756679</v>
      </c>
      <c r="N89" s="127"/>
      <c r="O89" s="127">
        <v>28347.78</v>
      </c>
      <c r="P89" s="127"/>
      <c r="Q89" s="127">
        <v>28347.78</v>
      </c>
      <c r="R89" s="127"/>
      <c r="S89" s="127"/>
      <c r="T89" s="127"/>
      <c r="U89" s="127"/>
      <c r="V89" s="127"/>
      <c r="W89" s="127">
        <v>28347.78</v>
      </c>
      <c r="X89" s="127"/>
    </row>
    <row r="90" spans="1:24" s="24" customFormat="1" ht="12.75">
      <c r="A90" s="128" t="s">
        <v>162</v>
      </c>
      <c r="B90" s="82">
        <v>200</v>
      </c>
      <c r="C90" s="131" t="s">
        <v>262</v>
      </c>
      <c r="D90" s="130" t="str">
        <f>IF(OR(LEFT(C90,5)="000 9",LEFT(C90,5)="000 7"),"X",C90)</f>
        <v>000 0500 0000000 000 220</v>
      </c>
      <c r="E90" s="132">
        <v>623479</v>
      </c>
      <c r="F90" s="126"/>
      <c r="G90" s="127">
        <v>623479</v>
      </c>
      <c r="H90" s="127"/>
      <c r="I90" s="127"/>
      <c r="J90" s="127"/>
      <c r="K90" s="127"/>
      <c r="L90" s="127"/>
      <c r="M90" s="127">
        <v>623479</v>
      </c>
      <c r="N90" s="127"/>
      <c r="O90" s="127">
        <v>28347.78</v>
      </c>
      <c r="P90" s="127"/>
      <c r="Q90" s="127">
        <v>28347.78</v>
      </c>
      <c r="R90" s="127"/>
      <c r="S90" s="127"/>
      <c r="T90" s="127"/>
      <c r="U90" s="127"/>
      <c r="V90" s="127"/>
      <c r="W90" s="127">
        <v>28347.78</v>
      </c>
      <c r="X90" s="127"/>
    </row>
    <row r="91" spans="1:24" s="24" customFormat="1" ht="12.75">
      <c r="A91" s="128" t="s">
        <v>166</v>
      </c>
      <c r="B91" s="82">
        <v>200</v>
      </c>
      <c r="C91" s="131" t="s">
        <v>263</v>
      </c>
      <c r="D91" s="130" t="str">
        <f>IF(OR(LEFT(C91,5)="000 9",LEFT(C91,5)="000 7"),"X",C91)</f>
        <v>000 0500 0000000 000 223</v>
      </c>
      <c r="E91" s="132">
        <v>406500</v>
      </c>
      <c r="F91" s="126"/>
      <c r="G91" s="127">
        <v>406500</v>
      </c>
      <c r="H91" s="127"/>
      <c r="I91" s="127"/>
      <c r="J91" s="127"/>
      <c r="K91" s="127"/>
      <c r="L91" s="127"/>
      <c r="M91" s="127">
        <v>406500</v>
      </c>
      <c r="N91" s="127"/>
      <c r="O91" s="127">
        <v>28347.78</v>
      </c>
      <c r="P91" s="127"/>
      <c r="Q91" s="127">
        <v>28347.78</v>
      </c>
      <c r="R91" s="127"/>
      <c r="S91" s="127"/>
      <c r="T91" s="127"/>
      <c r="U91" s="127"/>
      <c r="V91" s="127"/>
      <c r="W91" s="127">
        <v>28347.78</v>
      </c>
      <c r="X91" s="127"/>
    </row>
    <row r="92" spans="1:24" s="24" customFormat="1" ht="22.5">
      <c r="A92" s="128" t="s">
        <v>168</v>
      </c>
      <c r="B92" s="82">
        <v>200</v>
      </c>
      <c r="C92" s="131" t="s">
        <v>264</v>
      </c>
      <c r="D92" s="130" t="str">
        <f>IF(OR(LEFT(C92,5)="000 9",LEFT(C92,5)="000 7"),"X",C92)</f>
        <v>000 0500 0000000 000 225</v>
      </c>
      <c r="E92" s="132">
        <v>216979</v>
      </c>
      <c r="F92" s="126"/>
      <c r="G92" s="127">
        <v>216979</v>
      </c>
      <c r="H92" s="127"/>
      <c r="I92" s="127"/>
      <c r="J92" s="127"/>
      <c r="K92" s="127"/>
      <c r="L92" s="127"/>
      <c r="M92" s="127">
        <v>216979</v>
      </c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s="24" customFormat="1" ht="22.5">
      <c r="A93" s="128" t="s">
        <v>265</v>
      </c>
      <c r="B93" s="82">
        <v>200</v>
      </c>
      <c r="C93" s="131" t="s">
        <v>266</v>
      </c>
      <c r="D93" s="130" t="str">
        <f>IF(OR(LEFT(C93,5)="000 9",LEFT(C93,5)="000 7"),"X",C93)</f>
        <v>000 0500 0000000 000 240</v>
      </c>
      <c r="E93" s="132">
        <v>133200</v>
      </c>
      <c r="F93" s="126"/>
      <c r="G93" s="127">
        <v>133200</v>
      </c>
      <c r="H93" s="127"/>
      <c r="I93" s="127"/>
      <c r="J93" s="127"/>
      <c r="K93" s="127"/>
      <c r="L93" s="127"/>
      <c r="M93" s="127">
        <v>133200</v>
      </c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s="24" customFormat="1" ht="45">
      <c r="A94" s="128" t="s">
        <v>267</v>
      </c>
      <c r="B94" s="82">
        <v>200</v>
      </c>
      <c r="C94" s="131" t="s">
        <v>268</v>
      </c>
      <c r="D94" s="130" t="str">
        <f>IF(OR(LEFT(C94,5)="000 9",LEFT(C94,5)="000 7"),"X",C94)</f>
        <v>000 0500 0000000 000 242</v>
      </c>
      <c r="E94" s="132">
        <v>133200</v>
      </c>
      <c r="F94" s="126"/>
      <c r="G94" s="127">
        <v>133200</v>
      </c>
      <c r="H94" s="127"/>
      <c r="I94" s="127"/>
      <c r="J94" s="127"/>
      <c r="K94" s="127"/>
      <c r="L94" s="127"/>
      <c r="M94" s="127">
        <v>133200</v>
      </c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s="24" customFormat="1" ht="12.75">
      <c r="A95" s="128" t="s">
        <v>269</v>
      </c>
      <c r="B95" s="82">
        <v>200</v>
      </c>
      <c r="C95" s="131" t="s">
        <v>270</v>
      </c>
      <c r="D95" s="130" t="str">
        <f>IF(OR(LEFT(C95,5)="000 9",LEFT(C95,5)="000 7"),"X",C95)</f>
        <v>000 0502 0000000 000 000</v>
      </c>
      <c r="E95" s="132">
        <v>133200</v>
      </c>
      <c r="F95" s="126"/>
      <c r="G95" s="127">
        <v>133200</v>
      </c>
      <c r="H95" s="127"/>
      <c r="I95" s="127"/>
      <c r="J95" s="127"/>
      <c r="K95" s="127"/>
      <c r="L95" s="127"/>
      <c r="M95" s="127">
        <v>133200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24" customFormat="1" ht="12.75">
      <c r="A96" s="128" t="s">
        <v>152</v>
      </c>
      <c r="B96" s="82">
        <v>200</v>
      </c>
      <c r="C96" s="131" t="s">
        <v>271</v>
      </c>
      <c r="D96" s="130" t="str">
        <f>IF(OR(LEFT(C96,5)="000 9",LEFT(C96,5)="000 7"),"X",C96)</f>
        <v>000 0502 0000000 000 200</v>
      </c>
      <c r="E96" s="132">
        <v>133200</v>
      </c>
      <c r="F96" s="126"/>
      <c r="G96" s="127">
        <v>133200</v>
      </c>
      <c r="H96" s="127"/>
      <c r="I96" s="127"/>
      <c r="J96" s="127"/>
      <c r="K96" s="127"/>
      <c r="L96" s="127"/>
      <c r="M96" s="127">
        <v>133200</v>
      </c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 s="24" customFormat="1" ht="22.5">
      <c r="A97" s="128" t="s">
        <v>265</v>
      </c>
      <c r="B97" s="82">
        <v>200</v>
      </c>
      <c r="C97" s="131" t="s">
        <v>272</v>
      </c>
      <c r="D97" s="130" t="str">
        <f>IF(OR(LEFT(C97,5)="000 9",LEFT(C97,5)="000 7"),"X",C97)</f>
        <v>000 0502 0000000 000 240</v>
      </c>
      <c r="E97" s="132">
        <v>133200</v>
      </c>
      <c r="F97" s="126"/>
      <c r="G97" s="127">
        <v>133200</v>
      </c>
      <c r="H97" s="127"/>
      <c r="I97" s="127"/>
      <c r="J97" s="127"/>
      <c r="K97" s="127"/>
      <c r="L97" s="127"/>
      <c r="M97" s="127">
        <v>133200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s="24" customFormat="1" ht="45">
      <c r="A98" s="128" t="s">
        <v>267</v>
      </c>
      <c r="B98" s="82">
        <v>200</v>
      </c>
      <c r="C98" s="131" t="s">
        <v>273</v>
      </c>
      <c r="D98" s="130" t="str">
        <f>IF(OR(LEFT(C98,5)="000 9",LEFT(C98,5)="000 7"),"X",C98)</f>
        <v>000 0502 0000000 000 242</v>
      </c>
      <c r="E98" s="132">
        <v>133200</v>
      </c>
      <c r="F98" s="126"/>
      <c r="G98" s="127">
        <v>133200</v>
      </c>
      <c r="H98" s="127"/>
      <c r="I98" s="127"/>
      <c r="J98" s="127"/>
      <c r="K98" s="127"/>
      <c r="L98" s="127"/>
      <c r="M98" s="127">
        <v>133200</v>
      </c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</row>
    <row r="99" spans="1:24" s="24" customFormat="1" ht="12.75">
      <c r="A99" s="128" t="s">
        <v>274</v>
      </c>
      <c r="B99" s="82">
        <v>200</v>
      </c>
      <c r="C99" s="131" t="s">
        <v>275</v>
      </c>
      <c r="D99" s="130" t="str">
        <f>IF(OR(LEFT(C99,5)="000 9",LEFT(C99,5)="000 7"),"X",C99)</f>
        <v>000 0503 0000000 000 000</v>
      </c>
      <c r="E99" s="132">
        <v>623479</v>
      </c>
      <c r="F99" s="126"/>
      <c r="G99" s="127">
        <v>623479</v>
      </c>
      <c r="H99" s="127"/>
      <c r="I99" s="127"/>
      <c r="J99" s="127"/>
      <c r="K99" s="127"/>
      <c r="L99" s="127"/>
      <c r="M99" s="127">
        <v>623479</v>
      </c>
      <c r="N99" s="127"/>
      <c r="O99" s="127">
        <v>28347.78</v>
      </c>
      <c r="P99" s="127"/>
      <c r="Q99" s="127">
        <v>28347.78</v>
      </c>
      <c r="R99" s="127"/>
      <c r="S99" s="127"/>
      <c r="T99" s="127"/>
      <c r="U99" s="127"/>
      <c r="V99" s="127"/>
      <c r="W99" s="127">
        <v>28347.78</v>
      </c>
      <c r="X99" s="127"/>
    </row>
    <row r="100" spans="1:24" s="24" customFormat="1" ht="12.75">
      <c r="A100" s="128" t="s">
        <v>152</v>
      </c>
      <c r="B100" s="82">
        <v>200</v>
      </c>
      <c r="C100" s="131" t="s">
        <v>276</v>
      </c>
      <c r="D100" s="130" t="str">
        <f>IF(OR(LEFT(C100,5)="000 9",LEFT(C100,5)="000 7"),"X",C100)</f>
        <v>000 0503 0000000 000 200</v>
      </c>
      <c r="E100" s="132">
        <v>623479</v>
      </c>
      <c r="F100" s="126"/>
      <c r="G100" s="127">
        <v>623479</v>
      </c>
      <c r="H100" s="127"/>
      <c r="I100" s="127"/>
      <c r="J100" s="127"/>
      <c r="K100" s="127"/>
      <c r="L100" s="127"/>
      <c r="M100" s="127">
        <v>623479</v>
      </c>
      <c r="N100" s="127"/>
      <c r="O100" s="127">
        <v>28347.78</v>
      </c>
      <c r="P100" s="127"/>
      <c r="Q100" s="127">
        <v>28347.78</v>
      </c>
      <c r="R100" s="127"/>
      <c r="S100" s="127"/>
      <c r="T100" s="127"/>
      <c r="U100" s="127"/>
      <c r="V100" s="127"/>
      <c r="W100" s="127">
        <v>28347.78</v>
      </c>
      <c r="X100" s="127"/>
    </row>
    <row r="101" spans="1:24" s="24" customFormat="1" ht="12.75">
      <c r="A101" s="128" t="s">
        <v>162</v>
      </c>
      <c r="B101" s="82">
        <v>200</v>
      </c>
      <c r="C101" s="131" t="s">
        <v>277</v>
      </c>
      <c r="D101" s="130" t="str">
        <f>IF(OR(LEFT(C101,5)="000 9",LEFT(C101,5)="000 7"),"X",C101)</f>
        <v>000 0503 0000000 000 220</v>
      </c>
      <c r="E101" s="132">
        <v>623479</v>
      </c>
      <c r="F101" s="126"/>
      <c r="G101" s="127">
        <v>623479</v>
      </c>
      <c r="H101" s="127"/>
      <c r="I101" s="127"/>
      <c r="J101" s="127"/>
      <c r="K101" s="127"/>
      <c r="L101" s="127"/>
      <c r="M101" s="127">
        <v>623479</v>
      </c>
      <c r="N101" s="127"/>
      <c r="O101" s="127">
        <v>28347.78</v>
      </c>
      <c r="P101" s="127"/>
      <c r="Q101" s="127">
        <v>28347.78</v>
      </c>
      <c r="R101" s="127"/>
      <c r="S101" s="127"/>
      <c r="T101" s="127"/>
      <c r="U101" s="127"/>
      <c r="V101" s="127"/>
      <c r="W101" s="127">
        <v>28347.78</v>
      </c>
      <c r="X101" s="127"/>
    </row>
    <row r="102" spans="1:24" s="24" customFormat="1" ht="12.75">
      <c r="A102" s="128" t="s">
        <v>166</v>
      </c>
      <c r="B102" s="82">
        <v>200</v>
      </c>
      <c r="C102" s="131" t="s">
        <v>278</v>
      </c>
      <c r="D102" s="130" t="str">
        <f>IF(OR(LEFT(C102,5)="000 9",LEFT(C102,5)="000 7"),"X",C102)</f>
        <v>000 0503 0000000 000 223</v>
      </c>
      <c r="E102" s="132">
        <v>406500</v>
      </c>
      <c r="F102" s="126"/>
      <c r="G102" s="127">
        <v>406500</v>
      </c>
      <c r="H102" s="127"/>
      <c r="I102" s="127"/>
      <c r="J102" s="127"/>
      <c r="K102" s="127"/>
      <c r="L102" s="127"/>
      <c r="M102" s="127">
        <v>406500</v>
      </c>
      <c r="N102" s="127"/>
      <c r="O102" s="127">
        <v>28347.78</v>
      </c>
      <c r="P102" s="127"/>
      <c r="Q102" s="127">
        <v>28347.78</v>
      </c>
      <c r="R102" s="127"/>
      <c r="S102" s="127"/>
      <c r="T102" s="127"/>
      <c r="U102" s="127"/>
      <c r="V102" s="127"/>
      <c r="W102" s="127">
        <v>28347.78</v>
      </c>
      <c r="X102" s="127"/>
    </row>
    <row r="103" spans="1:24" s="24" customFormat="1" ht="22.5">
      <c r="A103" s="128" t="s">
        <v>168</v>
      </c>
      <c r="B103" s="82">
        <v>200</v>
      </c>
      <c r="C103" s="131" t="s">
        <v>279</v>
      </c>
      <c r="D103" s="130" t="str">
        <f>IF(OR(LEFT(C103,5)="000 9",LEFT(C103,5)="000 7"),"X",C103)</f>
        <v>000 0503 0000000 000 225</v>
      </c>
      <c r="E103" s="132">
        <v>216979</v>
      </c>
      <c r="F103" s="126"/>
      <c r="G103" s="127">
        <v>216979</v>
      </c>
      <c r="H103" s="127"/>
      <c r="I103" s="127"/>
      <c r="J103" s="127"/>
      <c r="K103" s="127"/>
      <c r="L103" s="127"/>
      <c r="M103" s="127">
        <v>216979</v>
      </c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</row>
    <row r="104" spans="1:24" s="24" customFormat="1" ht="12.75">
      <c r="A104" s="128" t="s">
        <v>280</v>
      </c>
      <c r="B104" s="82">
        <v>200</v>
      </c>
      <c r="C104" s="131" t="s">
        <v>281</v>
      </c>
      <c r="D104" s="130" t="str">
        <f>IF(OR(LEFT(C104,5)="000 9",LEFT(C104,5)="000 7"),"X",C104)</f>
        <v>000 0800 0000000 000 000</v>
      </c>
      <c r="E104" s="132">
        <v>1150100</v>
      </c>
      <c r="F104" s="126"/>
      <c r="G104" s="127">
        <v>1150100</v>
      </c>
      <c r="H104" s="127"/>
      <c r="I104" s="127"/>
      <c r="J104" s="127"/>
      <c r="K104" s="127"/>
      <c r="L104" s="127"/>
      <c r="M104" s="127">
        <v>1150100</v>
      </c>
      <c r="N104" s="127"/>
      <c r="O104" s="127">
        <v>161598.89</v>
      </c>
      <c r="P104" s="127"/>
      <c r="Q104" s="127">
        <v>161598.89</v>
      </c>
      <c r="R104" s="127"/>
      <c r="S104" s="127"/>
      <c r="T104" s="127"/>
      <c r="U104" s="127"/>
      <c r="V104" s="127"/>
      <c r="W104" s="127">
        <v>161598.89</v>
      </c>
      <c r="X104" s="127"/>
    </row>
    <row r="105" spans="1:24" s="24" customFormat="1" ht="12.75">
      <c r="A105" s="128" t="s">
        <v>152</v>
      </c>
      <c r="B105" s="82">
        <v>200</v>
      </c>
      <c r="C105" s="131" t="s">
        <v>282</v>
      </c>
      <c r="D105" s="130" t="str">
        <f>IF(OR(LEFT(C105,5)="000 9",LEFT(C105,5)="000 7"),"X",C105)</f>
        <v>000 0800 0000000 000 200</v>
      </c>
      <c r="E105" s="132">
        <v>1150100</v>
      </c>
      <c r="F105" s="126"/>
      <c r="G105" s="127">
        <v>1150100</v>
      </c>
      <c r="H105" s="127"/>
      <c r="I105" s="127"/>
      <c r="J105" s="127"/>
      <c r="K105" s="127"/>
      <c r="L105" s="127"/>
      <c r="M105" s="127">
        <v>1150100</v>
      </c>
      <c r="N105" s="127"/>
      <c r="O105" s="127">
        <v>161598.89</v>
      </c>
      <c r="P105" s="127"/>
      <c r="Q105" s="127">
        <v>161598.89</v>
      </c>
      <c r="R105" s="127"/>
      <c r="S105" s="127"/>
      <c r="T105" s="127"/>
      <c r="U105" s="127"/>
      <c r="V105" s="127"/>
      <c r="W105" s="127">
        <v>161598.89</v>
      </c>
      <c r="X105" s="127"/>
    </row>
    <row r="106" spans="1:24" s="24" customFormat="1" ht="22.5">
      <c r="A106" s="128" t="s">
        <v>265</v>
      </c>
      <c r="B106" s="82">
        <v>200</v>
      </c>
      <c r="C106" s="131" t="s">
        <v>283</v>
      </c>
      <c r="D106" s="130" t="str">
        <f>IF(OR(LEFT(C106,5)="000 9",LEFT(C106,5)="000 7"),"X",C106)</f>
        <v>000 0800 0000000 000 240</v>
      </c>
      <c r="E106" s="132">
        <v>1150100</v>
      </c>
      <c r="F106" s="126"/>
      <c r="G106" s="127">
        <v>1150100</v>
      </c>
      <c r="H106" s="127"/>
      <c r="I106" s="127"/>
      <c r="J106" s="127"/>
      <c r="K106" s="127"/>
      <c r="L106" s="127"/>
      <c r="M106" s="127">
        <v>1150100</v>
      </c>
      <c r="N106" s="127"/>
      <c r="O106" s="127">
        <v>161598.89</v>
      </c>
      <c r="P106" s="127"/>
      <c r="Q106" s="127">
        <v>161598.89</v>
      </c>
      <c r="R106" s="127"/>
      <c r="S106" s="127"/>
      <c r="T106" s="127"/>
      <c r="U106" s="127"/>
      <c r="V106" s="127"/>
      <c r="W106" s="127">
        <v>161598.89</v>
      </c>
      <c r="X106" s="127"/>
    </row>
    <row r="107" spans="1:24" s="24" customFormat="1" ht="33.75">
      <c r="A107" s="128" t="s">
        <v>284</v>
      </c>
      <c r="B107" s="82">
        <v>200</v>
      </c>
      <c r="C107" s="131" t="s">
        <v>285</v>
      </c>
      <c r="D107" s="130" t="str">
        <f>IF(OR(LEFT(C107,5)="000 9",LEFT(C107,5)="000 7"),"X",C107)</f>
        <v>000 0800 0000000 000 241</v>
      </c>
      <c r="E107" s="132">
        <v>1150100</v>
      </c>
      <c r="F107" s="126"/>
      <c r="G107" s="127">
        <v>1150100</v>
      </c>
      <c r="H107" s="127"/>
      <c r="I107" s="127"/>
      <c r="J107" s="127"/>
      <c r="K107" s="127"/>
      <c r="L107" s="127"/>
      <c r="M107" s="127">
        <v>1150100</v>
      </c>
      <c r="N107" s="127"/>
      <c r="O107" s="127">
        <v>161598.89</v>
      </c>
      <c r="P107" s="127"/>
      <c r="Q107" s="127">
        <v>161598.89</v>
      </c>
      <c r="R107" s="127"/>
      <c r="S107" s="127"/>
      <c r="T107" s="127"/>
      <c r="U107" s="127"/>
      <c r="V107" s="127"/>
      <c r="W107" s="127">
        <v>161598.89</v>
      </c>
      <c r="X107" s="127"/>
    </row>
    <row r="108" spans="1:24" s="24" customFormat="1" ht="12.75">
      <c r="A108" s="128" t="s">
        <v>286</v>
      </c>
      <c r="B108" s="82">
        <v>200</v>
      </c>
      <c r="C108" s="131" t="s">
        <v>287</v>
      </c>
      <c r="D108" s="130" t="str">
        <f>IF(OR(LEFT(C108,5)="000 9",LEFT(C108,5)="000 7"),"X",C108)</f>
        <v>000 0801 0000000 000 000</v>
      </c>
      <c r="E108" s="132">
        <v>1150100</v>
      </c>
      <c r="F108" s="126"/>
      <c r="G108" s="127">
        <v>1150100</v>
      </c>
      <c r="H108" s="127"/>
      <c r="I108" s="127"/>
      <c r="J108" s="127"/>
      <c r="K108" s="127"/>
      <c r="L108" s="127"/>
      <c r="M108" s="127">
        <v>1150100</v>
      </c>
      <c r="N108" s="127"/>
      <c r="O108" s="127">
        <v>161598.89</v>
      </c>
      <c r="P108" s="127"/>
      <c r="Q108" s="127">
        <v>161598.89</v>
      </c>
      <c r="R108" s="127"/>
      <c r="S108" s="127"/>
      <c r="T108" s="127"/>
      <c r="U108" s="127"/>
      <c r="V108" s="127"/>
      <c r="W108" s="127">
        <v>161598.89</v>
      </c>
      <c r="X108" s="127"/>
    </row>
    <row r="109" spans="1:24" s="24" customFormat="1" ht="12.75">
      <c r="A109" s="128" t="s">
        <v>152</v>
      </c>
      <c r="B109" s="82">
        <v>200</v>
      </c>
      <c r="C109" s="131" t="s">
        <v>288</v>
      </c>
      <c r="D109" s="130" t="str">
        <f>IF(OR(LEFT(C109,5)="000 9",LEFT(C109,5)="000 7"),"X",C109)</f>
        <v>000 0801 0000000 000 200</v>
      </c>
      <c r="E109" s="132">
        <v>1150100</v>
      </c>
      <c r="F109" s="126"/>
      <c r="G109" s="127">
        <v>1150100</v>
      </c>
      <c r="H109" s="127"/>
      <c r="I109" s="127"/>
      <c r="J109" s="127"/>
      <c r="K109" s="127"/>
      <c r="L109" s="127"/>
      <c r="M109" s="127">
        <v>1150100</v>
      </c>
      <c r="N109" s="127"/>
      <c r="O109" s="127">
        <v>161598.89</v>
      </c>
      <c r="P109" s="127"/>
      <c r="Q109" s="127">
        <v>161598.89</v>
      </c>
      <c r="R109" s="127"/>
      <c r="S109" s="127"/>
      <c r="T109" s="127"/>
      <c r="U109" s="127"/>
      <c r="V109" s="127"/>
      <c r="W109" s="127">
        <v>161598.89</v>
      </c>
      <c r="X109" s="127"/>
    </row>
    <row r="110" spans="1:24" s="24" customFormat="1" ht="22.5">
      <c r="A110" s="128" t="s">
        <v>265</v>
      </c>
      <c r="B110" s="82">
        <v>200</v>
      </c>
      <c r="C110" s="131" t="s">
        <v>289</v>
      </c>
      <c r="D110" s="130" t="str">
        <f>IF(OR(LEFT(C110,5)="000 9",LEFT(C110,5)="000 7"),"X",C110)</f>
        <v>000 0801 0000000 000 240</v>
      </c>
      <c r="E110" s="132">
        <v>1150100</v>
      </c>
      <c r="F110" s="126"/>
      <c r="G110" s="127">
        <v>1150100</v>
      </c>
      <c r="H110" s="127"/>
      <c r="I110" s="127"/>
      <c r="J110" s="127"/>
      <c r="K110" s="127"/>
      <c r="L110" s="127"/>
      <c r="M110" s="127">
        <v>1150100</v>
      </c>
      <c r="N110" s="127"/>
      <c r="O110" s="127">
        <v>161598.89</v>
      </c>
      <c r="P110" s="127"/>
      <c r="Q110" s="127">
        <v>161598.89</v>
      </c>
      <c r="R110" s="127"/>
      <c r="S110" s="127"/>
      <c r="T110" s="127"/>
      <c r="U110" s="127"/>
      <c r="V110" s="127"/>
      <c r="W110" s="127">
        <v>161598.89</v>
      </c>
      <c r="X110" s="127"/>
    </row>
    <row r="111" spans="1:24" s="24" customFormat="1" ht="33.75">
      <c r="A111" s="128" t="s">
        <v>284</v>
      </c>
      <c r="B111" s="82">
        <v>200</v>
      </c>
      <c r="C111" s="131" t="s">
        <v>290</v>
      </c>
      <c r="D111" s="130" t="str">
        <f>IF(OR(LEFT(C111,5)="000 9",LEFT(C111,5)="000 7"),"X",C111)</f>
        <v>000 0801 0000000 000 241</v>
      </c>
      <c r="E111" s="132">
        <v>1150100</v>
      </c>
      <c r="F111" s="126"/>
      <c r="G111" s="127">
        <v>1150100</v>
      </c>
      <c r="H111" s="127"/>
      <c r="I111" s="127"/>
      <c r="J111" s="127"/>
      <c r="K111" s="127"/>
      <c r="L111" s="127"/>
      <c r="M111" s="127">
        <v>1150100</v>
      </c>
      <c r="N111" s="127"/>
      <c r="O111" s="127">
        <v>161598.89</v>
      </c>
      <c r="P111" s="127"/>
      <c r="Q111" s="127">
        <v>161598.89</v>
      </c>
      <c r="R111" s="127"/>
      <c r="S111" s="127"/>
      <c r="T111" s="127"/>
      <c r="U111" s="127"/>
      <c r="V111" s="127"/>
      <c r="W111" s="127">
        <v>161598.89</v>
      </c>
      <c r="X111" s="127"/>
    </row>
    <row r="112" spans="1:24" s="24" customFormat="1" ht="12.75">
      <c r="A112" s="128" t="s">
        <v>291</v>
      </c>
      <c r="B112" s="82">
        <v>200</v>
      </c>
      <c r="C112" s="131" t="s">
        <v>292</v>
      </c>
      <c r="D112" s="130" t="str">
        <f>IF(OR(LEFT(C112,5)="000 9",LEFT(C112,5)="000 7"),"X",C112)</f>
        <v>000 1100 0000000 000 000</v>
      </c>
      <c r="E112" s="132">
        <v>2000.38</v>
      </c>
      <c r="F112" s="126"/>
      <c r="G112" s="127">
        <v>2000.38</v>
      </c>
      <c r="H112" s="127"/>
      <c r="I112" s="127"/>
      <c r="J112" s="127"/>
      <c r="K112" s="127"/>
      <c r="L112" s="127"/>
      <c r="M112" s="127">
        <v>2000.38</v>
      </c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</row>
    <row r="113" spans="1:24" s="24" customFormat="1" ht="12.75">
      <c r="A113" s="128" t="s">
        <v>178</v>
      </c>
      <c r="B113" s="82">
        <v>200</v>
      </c>
      <c r="C113" s="131" t="s">
        <v>293</v>
      </c>
      <c r="D113" s="130" t="str">
        <f>IF(OR(LEFT(C113,5)="000 9",LEFT(C113,5)="000 7"),"X",C113)</f>
        <v>000 1100 0000000 000 300</v>
      </c>
      <c r="E113" s="132">
        <v>2000.38</v>
      </c>
      <c r="F113" s="126"/>
      <c r="G113" s="127">
        <v>2000.38</v>
      </c>
      <c r="H113" s="127"/>
      <c r="I113" s="127"/>
      <c r="J113" s="127"/>
      <c r="K113" s="127"/>
      <c r="L113" s="127"/>
      <c r="M113" s="127">
        <v>2000.38</v>
      </c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</row>
    <row r="114" spans="1:24" s="24" customFormat="1" ht="22.5">
      <c r="A114" s="128" t="s">
        <v>180</v>
      </c>
      <c r="B114" s="82">
        <v>200</v>
      </c>
      <c r="C114" s="131" t="s">
        <v>294</v>
      </c>
      <c r="D114" s="130" t="str">
        <f>IF(OR(LEFT(C114,5)="000 9",LEFT(C114,5)="000 7"),"X",C114)</f>
        <v>000 1100 0000000 000 340</v>
      </c>
      <c r="E114" s="132">
        <v>2000.38</v>
      </c>
      <c r="F114" s="126"/>
      <c r="G114" s="127">
        <v>2000.38</v>
      </c>
      <c r="H114" s="127"/>
      <c r="I114" s="127"/>
      <c r="J114" s="127"/>
      <c r="K114" s="127"/>
      <c r="L114" s="127"/>
      <c r="M114" s="127">
        <v>2000.38</v>
      </c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</row>
    <row r="115" spans="1:24" s="24" customFormat="1" ht="12.75">
      <c r="A115" s="128" t="s">
        <v>295</v>
      </c>
      <c r="B115" s="82">
        <v>200</v>
      </c>
      <c r="C115" s="131" t="s">
        <v>296</v>
      </c>
      <c r="D115" s="130" t="str">
        <f>IF(OR(LEFT(C115,5)="000 9",LEFT(C115,5)="000 7"),"X",C115)</f>
        <v>000 1101 0000000 000 000</v>
      </c>
      <c r="E115" s="132">
        <v>2000.38</v>
      </c>
      <c r="F115" s="126"/>
      <c r="G115" s="127">
        <v>2000.38</v>
      </c>
      <c r="H115" s="127"/>
      <c r="I115" s="127"/>
      <c r="J115" s="127"/>
      <c r="K115" s="127"/>
      <c r="L115" s="127"/>
      <c r="M115" s="127">
        <v>2000.38</v>
      </c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</row>
    <row r="116" spans="1:24" s="24" customFormat="1" ht="12.75">
      <c r="A116" s="128" t="s">
        <v>178</v>
      </c>
      <c r="B116" s="82">
        <v>200</v>
      </c>
      <c r="C116" s="131" t="s">
        <v>297</v>
      </c>
      <c r="D116" s="130" t="str">
        <f>IF(OR(LEFT(C116,5)="000 9",LEFT(C116,5)="000 7"),"X",C116)</f>
        <v>000 1101 0000000 000 300</v>
      </c>
      <c r="E116" s="132">
        <v>2000.38</v>
      </c>
      <c r="F116" s="126"/>
      <c r="G116" s="127">
        <v>2000.38</v>
      </c>
      <c r="H116" s="127"/>
      <c r="I116" s="127"/>
      <c r="J116" s="127"/>
      <c r="K116" s="127"/>
      <c r="L116" s="127"/>
      <c r="M116" s="127">
        <v>2000.38</v>
      </c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</row>
    <row r="117" spans="1:24" s="24" customFormat="1" ht="22.5">
      <c r="A117" s="128" t="s">
        <v>180</v>
      </c>
      <c r="B117" s="82">
        <v>200</v>
      </c>
      <c r="C117" s="131" t="s">
        <v>298</v>
      </c>
      <c r="D117" s="130" t="str">
        <f>IF(OR(LEFT(C117,5)="000 9",LEFT(C117,5)="000 7"),"X",C117)</f>
        <v>000 1101 0000000 000 340</v>
      </c>
      <c r="E117" s="132">
        <v>2000.38</v>
      </c>
      <c r="F117" s="126"/>
      <c r="G117" s="127">
        <v>2000.38</v>
      </c>
      <c r="H117" s="127"/>
      <c r="I117" s="127"/>
      <c r="J117" s="127"/>
      <c r="K117" s="127"/>
      <c r="L117" s="127"/>
      <c r="M117" s="127">
        <v>2000.38</v>
      </c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</row>
    <row r="118" spans="1:24" s="24" customFormat="1" ht="22.5">
      <c r="A118" s="128" t="s">
        <v>299</v>
      </c>
      <c r="B118" s="82">
        <v>450</v>
      </c>
      <c r="C118" s="131" t="s">
        <v>300</v>
      </c>
      <c r="D118" s="130" t="str">
        <f>IF(OR(LEFT(C118,5)="000 9",LEFT(C118,5)="000 7"),"X",C118)</f>
        <v>X</v>
      </c>
      <c r="E118" s="132">
        <v>-3363579.38</v>
      </c>
      <c r="F118" s="126"/>
      <c r="G118" s="127">
        <v>-3363579.38</v>
      </c>
      <c r="H118" s="127">
        <v>3247300</v>
      </c>
      <c r="I118" s="127"/>
      <c r="J118" s="127"/>
      <c r="K118" s="127"/>
      <c r="L118" s="127"/>
      <c r="M118" s="127">
        <v>-116279.38</v>
      </c>
      <c r="N118" s="127"/>
      <c r="O118" s="127">
        <v>-304100.85</v>
      </c>
      <c r="P118" s="127"/>
      <c r="Q118" s="127">
        <v>-304100.85</v>
      </c>
      <c r="R118" s="127">
        <v>904100</v>
      </c>
      <c r="S118" s="127"/>
      <c r="T118" s="127"/>
      <c r="U118" s="127"/>
      <c r="V118" s="127"/>
      <c r="W118" s="127">
        <v>599999.15</v>
      </c>
      <c r="X118" s="127"/>
    </row>
    <row r="119" spans="1:24" s="24" customFormat="1" ht="12.75">
      <c r="A119" s="129"/>
      <c r="B119" s="83"/>
      <c r="C119" s="83"/>
      <c r="D119" s="133"/>
      <c r="E119" s="60"/>
      <c r="F119" s="60"/>
      <c r="G119" s="60"/>
      <c r="H119" s="60"/>
      <c r="I119" s="60"/>
      <c r="J119" s="60"/>
      <c r="K119" s="60"/>
      <c r="L119" s="60"/>
      <c r="M119" s="60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302</v>
      </c>
      <c r="B7" s="82">
        <v>500</v>
      </c>
      <c r="C7" s="131" t="s">
        <v>303</v>
      </c>
      <c r="D7" s="130" t="str">
        <f>IF(OR(LEFT(C7,5)="000 9",LEFT(C7,5)="000 7"),"X",IF(OR(RIGHT(C7,1)="A",RIGHT(C7,1)="А"),LEFT(C7,LEN(C7)-1)&amp;"0",C7))</f>
        <v>X</v>
      </c>
      <c r="E7" s="132">
        <v>3363579.38</v>
      </c>
      <c r="F7" s="126"/>
      <c r="G7" s="127">
        <v>3363579.38</v>
      </c>
      <c r="H7" s="127">
        <v>-3247300</v>
      </c>
      <c r="I7" s="127"/>
      <c r="J7" s="127"/>
      <c r="K7" s="127"/>
      <c r="L7" s="127"/>
      <c r="M7" s="127">
        <v>116279.38</v>
      </c>
      <c r="N7" s="127"/>
      <c r="O7" s="127">
        <v>304100.85</v>
      </c>
      <c r="P7" s="127"/>
      <c r="Q7" s="127">
        <v>304100.85</v>
      </c>
      <c r="R7" s="127">
        <v>-904100</v>
      </c>
      <c r="S7" s="127"/>
      <c r="T7" s="127"/>
      <c r="U7" s="127"/>
      <c r="V7" s="127"/>
      <c r="W7" s="127">
        <v>-599999.15</v>
      </c>
      <c r="X7" s="127"/>
    </row>
    <row r="8" spans="1:24" s="41" customFormat="1" ht="12.75">
      <c r="A8" s="128" t="s">
        <v>304</v>
      </c>
      <c r="B8" s="82">
        <v>700</v>
      </c>
      <c r="C8" s="131" t="s">
        <v>305</v>
      </c>
      <c r="D8" s="130" t="str">
        <f>IF(OR(LEFT(C8,5)="000 9",LEFT(C8,5)="000 7"),"X",IF(OR(RIGHT(C8,1)="A",RIGHT(C8,1)="А"),LEFT(C8,LEN(C8)-1)&amp;"0",C8))</f>
        <v>000 01 00 00 00 00 0000 000</v>
      </c>
      <c r="E8" s="132">
        <v>3363579.38</v>
      </c>
      <c r="F8" s="126"/>
      <c r="G8" s="127">
        <v>3363579.38</v>
      </c>
      <c r="H8" s="127">
        <v>-3247300</v>
      </c>
      <c r="I8" s="127"/>
      <c r="J8" s="127"/>
      <c r="K8" s="127"/>
      <c r="L8" s="127"/>
      <c r="M8" s="127">
        <v>116279.38</v>
      </c>
      <c r="N8" s="127"/>
      <c r="O8" s="127">
        <v>304100.85</v>
      </c>
      <c r="P8" s="127"/>
      <c r="Q8" s="127">
        <v>304100.85</v>
      </c>
      <c r="R8" s="127">
        <v>-904100</v>
      </c>
      <c r="S8" s="127"/>
      <c r="T8" s="127"/>
      <c r="U8" s="127"/>
      <c r="V8" s="127"/>
      <c r="W8" s="127">
        <v>-599999.15</v>
      </c>
      <c r="X8" s="127"/>
    </row>
    <row r="9" spans="1:24" s="41" customFormat="1" ht="22.5">
      <c r="A9" s="128" t="s">
        <v>306</v>
      </c>
      <c r="B9" s="82">
        <v>700</v>
      </c>
      <c r="C9" s="131" t="s">
        <v>307</v>
      </c>
      <c r="D9" s="130" t="str">
        <f>IF(OR(LEFT(C9,5)="000 9",LEFT(C9,5)="000 7"),"X",IF(OR(RIGHT(C9,1)="A",RIGHT(C9,1)="А"),LEFT(C9,LEN(C9)-1)&amp;"0",C9))</f>
        <v>000 01 05 00 00 00 0000 000</v>
      </c>
      <c r="E9" s="132">
        <v>3363579.38</v>
      </c>
      <c r="F9" s="126"/>
      <c r="G9" s="127">
        <v>3363579.38</v>
      </c>
      <c r="H9" s="127">
        <v>-3247300</v>
      </c>
      <c r="I9" s="127"/>
      <c r="J9" s="127"/>
      <c r="K9" s="127"/>
      <c r="L9" s="127"/>
      <c r="M9" s="127">
        <v>116279.38</v>
      </c>
      <c r="N9" s="127"/>
      <c r="O9" s="127">
        <v>304100.85</v>
      </c>
      <c r="P9" s="127"/>
      <c r="Q9" s="127">
        <v>304100.85</v>
      </c>
      <c r="R9" s="127">
        <v>-904100</v>
      </c>
      <c r="S9" s="127"/>
      <c r="T9" s="127"/>
      <c r="U9" s="127"/>
      <c r="V9" s="127"/>
      <c r="W9" s="127">
        <v>-599999.15</v>
      </c>
      <c r="X9" s="127"/>
    </row>
    <row r="10" spans="1:24" s="41" customFormat="1" ht="22.5">
      <c r="A10" s="128" t="s">
        <v>308</v>
      </c>
      <c r="B10" s="82">
        <v>710</v>
      </c>
      <c r="C10" s="131" t="s">
        <v>309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-3474600</v>
      </c>
      <c r="F10" s="126"/>
      <c r="G10" s="127">
        <v>-3474600</v>
      </c>
      <c r="H10" s="127">
        <v>-3351000</v>
      </c>
      <c r="I10" s="127"/>
      <c r="J10" s="127"/>
      <c r="K10" s="127"/>
      <c r="L10" s="127"/>
      <c r="M10" s="127">
        <v>-6825600</v>
      </c>
      <c r="N10" s="127"/>
      <c r="O10" s="127">
        <v>-244353.97</v>
      </c>
      <c r="P10" s="127"/>
      <c r="Q10" s="127">
        <v>-244353.97</v>
      </c>
      <c r="R10" s="127">
        <v>-930000</v>
      </c>
      <c r="S10" s="127"/>
      <c r="T10" s="127"/>
      <c r="U10" s="127"/>
      <c r="V10" s="127"/>
      <c r="W10" s="127">
        <v>-1174353.97</v>
      </c>
      <c r="X10" s="127"/>
    </row>
    <row r="11" spans="1:24" s="41" customFormat="1" ht="22.5">
      <c r="A11" s="128" t="s">
        <v>310</v>
      </c>
      <c r="B11" s="82">
        <v>710</v>
      </c>
      <c r="C11" s="131" t="s">
        <v>311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-3474600</v>
      </c>
      <c r="F11" s="126"/>
      <c r="G11" s="127">
        <v>-3474600</v>
      </c>
      <c r="H11" s="127">
        <v>-3351000</v>
      </c>
      <c r="I11" s="127"/>
      <c r="J11" s="127"/>
      <c r="K11" s="127"/>
      <c r="L11" s="127"/>
      <c r="M11" s="127">
        <v>-6825600</v>
      </c>
      <c r="N11" s="127"/>
      <c r="O11" s="127">
        <v>-244353.97</v>
      </c>
      <c r="P11" s="127"/>
      <c r="Q11" s="127">
        <v>-244353.97</v>
      </c>
      <c r="R11" s="127">
        <v>-930000</v>
      </c>
      <c r="S11" s="127"/>
      <c r="T11" s="127"/>
      <c r="U11" s="127"/>
      <c r="V11" s="127"/>
      <c r="W11" s="127">
        <v>-1174353.97</v>
      </c>
      <c r="X11" s="127"/>
    </row>
    <row r="12" spans="1:24" s="41" customFormat="1" ht="22.5">
      <c r="A12" s="128" t="s">
        <v>312</v>
      </c>
      <c r="B12" s="82">
        <v>710</v>
      </c>
      <c r="C12" s="131" t="s">
        <v>313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-3474600</v>
      </c>
      <c r="F12" s="126"/>
      <c r="G12" s="127">
        <v>-3474600</v>
      </c>
      <c r="H12" s="127">
        <v>-3351000</v>
      </c>
      <c r="I12" s="127"/>
      <c r="J12" s="127"/>
      <c r="K12" s="127"/>
      <c r="L12" s="127"/>
      <c r="M12" s="127">
        <v>-6825600</v>
      </c>
      <c r="N12" s="127"/>
      <c r="O12" s="127">
        <v>-244353.97</v>
      </c>
      <c r="P12" s="127"/>
      <c r="Q12" s="127">
        <v>-244353.97</v>
      </c>
      <c r="R12" s="127">
        <v>-930000</v>
      </c>
      <c r="S12" s="127"/>
      <c r="T12" s="127"/>
      <c r="U12" s="127"/>
      <c r="V12" s="127"/>
      <c r="W12" s="127">
        <v>-1174353.97</v>
      </c>
      <c r="X12" s="127"/>
    </row>
    <row r="13" spans="1:24" s="41" customFormat="1" ht="33.75">
      <c r="A13" s="128" t="s">
        <v>314</v>
      </c>
      <c r="B13" s="82">
        <v>710</v>
      </c>
      <c r="C13" s="131" t="s">
        <v>315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-3474600</v>
      </c>
      <c r="F13" s="126"/>
      <c r="G13" s="127">
        <v>-3474600</v>
      </c>
      <c r="H13" s="127">
        <v>-3351000</v>
      </c>
      <c r="I13" s="127"/>
      <c r="J13" s="127"/>
      <c r="K13" s="127"/>
      <c r="L13" s="127"/>
      <c r="M13" s="127">
        <v>-6825600</v>
      </c>
      <c r="N13" s="127"/>
      <c r="O13" s="127">
        <v>-244353.97</v>
      </c>
      <c r="P13" s="127"/>
      <c r="Q13" s="127">
        <v>-244353.97</v>
      </c>
      <c r="R13" s="127">
        <v>-930000</v>
      </c>
      <c r="S13" s="127"/>
      <c r="T13" s="127"/>
      <c r="U13" s="127"/>
      <c r="V13" s="127"/>
      <c r="W13" s="127">
        <v>-1174353.97</v>
      </c>
      <c r="X13" s="127"/>
    </row>
    <row r="14" spans="1:24" s="41" customFormat="1" ht="22.5">
      <c r="A14" s="128" t="s">
        <v>316</v>
      </c>
      <c r="B14" s="82">
        <v>720</v>
      </c>
      <c r="C14" s="131" t="s">
        <v>317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6838179.38</v>
      </c>
      <c r="F14" s="126"/>
      <c r="G14" s="127">
        <v>6838179.38</v>
      </c>
      <c r="H14" s="127">
        <v>103700</v>
      </c>
      <c r="I14" s="127"/>
      <c r="J14" s="127"/>
      <c r="K14" s="127"/>
      <c r="L14" s="127"/>
      <c r="M14" s="127">
        <v>6941879.38</v>
      </c>
      <c r="N14" s="127"/>
      <c r="O14" s="127">
        <v>548454.82</v>
      </c>
      <c r="P14" s="127"/>
      <c r="Q14" s="127">
        <v>548454.82</v>
      </c>
      <c r="R14" s="127">
        <v>25900</v>
      </c>
      <c r="S14" s="127"/>
      <c r="T14" s="127"/>
      <c r="U14" s="127"/>
      <c r="V14" s="127"/>
      <c r="W14" s="127">
        <v>574354.82</v>
      </c>
      <c r="X14" s="127"/>
    </row>
    <row r="15" spans="1:24" s="41" customFormat="1" ht="22.5">
      <c r="A15" s="128" t="s">
        <v>318</v>
      </c>
      <c r="B15" s="82">
        <v>720</v>
      </c>
      <c r="C15" s="131" t="s">
        <v>319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6838179.38</v>
      </c>
      <c r="F15" s="126"/>
      <c r="G15" s="127">
        <v>6838179.38</v>
      </c>
      <c r="H15" s="127">
        <v>103700</v>
      </c>
      <c r="I15" s="127"/>
      <c r="J15" s="127"/>
      <c r="K15" s="127"/>
      <c r="L15" s="127"/>
      <c r="M15" s="127">
        <v>6941879.38</v>
      </c>
      <c r="N15" s="127"/>
      <c r="O15" s="127">
        <v>548454.82</v>
      </c>
      <c r="P15" s="127"/>
      <c r="Q15" s="127">
        <v>548454.82</v>
      </c>
      <c r="R15" s="127">
        <v>25900</v>
      </c>
      <c r="S15" s="127"/>
      <c r="T15" s="127"/>
      <c r="U15" s="127"/>
      <c r="V15" s="127"/>
      <c r="W15" s="127">
        <v>574354.82</v>
      </c>
      <c r="X15" s="127"/>
    </row>
    <row r="16" spans="1:24" s="41" customFormat="1" ht="22.5">
      <c r="A16" s="128" t="s">
        <v>320</v>
      </c>
      <c r="B16" s="82">
        <v>720</v>
      </c>
      <c r="C16" s="131" t="s">
        <v>321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6838179.38</v>
      </c>
      <c r="F16" s="126"/>
      <c r="G16" s="127">
        <v>6838179.38</v>
      </c>
      <c r="H16" s="127">
        <v>103700</v>
      </c>
      <c r="I16" s="127"/>
      <c r="J16" s="127"/>
      <c r="K16" s="127"/>
      <c r="L16" s="127"/>
      <c r="M16" s="127">
        <v>6941879.38</v>
      </c>
      <c r="N16" s="127"/>
      <c r="O16" s="127">
        <v>548454.82</v>
      </c>
      <c r="P16" s="127"/>
      <c r="Q16" s="127">
        <v>548454.82</v>
      </c>
      <c r="R16" s="127">
        <v>25900</v>
      </c>
      <c r="S16" s="127"/>
      <c r="T16" s="127"/>
      <c r="U16" s="127"/>
      <c r="V16" s="127"/>
      <c r="W16" s="127">
        <v>574354.82</v>
      </c>
      <c r="X16" s="127"/>
    </row>
    <row r="17" spans="1:24" s="41" customFormat="1" ht="33.75">
      <c r="A17" s="128" t="s">
        <v>322</v>
      </c>
      <c r="B17" s="82">
        <v>720</v>
      </c>
      <c r="C17" s="131" t="s">
        <v>323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6838179.38</v>
      </c>
      <c r="F17" s="126"/>
      <c r="G17" s="127">
        <v>6838179.38</v>
      </c>
      <c r="H17" s="127">
        <v>103700</v>
      </c>
      <c r="I17" s="127"/>
      <c r="J17" s="127"/>
      <c r="K17" s="127"/>
      <c r="L17" s="127"/>
      <c r="M17" s="127">
        <v>6941879.38</v>
      </c>
      <c r="N17" s="127"/>
      <c r="O17" s="127">
        <v>548454.82</v>
      </c>
      <c r="P17" s="127"/>
      <c r="Q17" s="127">
        <v>548454.82</v>
      </c>
      <c r="R17" s="127">
        <v>25900</v>
      </c>
      <c r="S17" s="127"/>
      <c r="T17" s="127"/>
      <c r="U17" s="127"/>
      <c r="V17" s="127"/>
      <c r="W17" s="127">
        <v>574354.82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329</v>
      </c>
      <c r="B20" s="110" t="s">
        <v>34</v>
      </c>
      <c r="C20" s="111"/>
      <c r="D20" s="111"/>
      <c r="E20" s="114" t="s">
        <v>328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326</v>
      </c>
      <c r="B22" s="110" t="s">
        <v>34</v>
      </c>
      <c r="C22" s="111"/>
      <c r="D22" s="111"/>
      <c r="E22" s="116" t="s">
        <v>325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55</v>
      </c>
    </row>
    <row r="4" spans="1:9" ht="12.75" customHeight="1">
      <c r="A4" s="117" t="s">
        <v>52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.75" thickBot="1">
      <c r="A7" s="70" t="s">
        <v>48</v>
      </c>
      <c r="B7" s="71" t="s">
        <v>49</v>
      </c>
      <c r="C7" s="78"/>
      <c r="D7" s="78"/>
      <c r="E7" s="78"/>
      <c r="F7" s="78"/>
      <c r="G7" s="78">
        <v>930000</v>
      </c>
      <c r="H7" s="78"/>
      <c r="I7" s="79">
        <v>930000</v>
      </c>
      <c r="J7" s="85"/>
    </row>
    <row r="8" spans="1:10" ht="15">
      <c r="A8" s="74" t="s">
        <v>42</v>
      </c>
      <c r="B8" s="77" t="s">
        <v>53</v>
      </c>
      <c r="C8" s="78"/>
      <c r="D8" s="78"/>
      <c r="E8" s="78"/>
      <c r="F8" s="78"/>
      <c r="G8" s="78">
        <v>930000</v>
      </c>
      <c r="H8" s="78"/>
      <c r="I8" s="79">
        <v>930000</v>
      </c>
      <c r="J8" s="85"/>
    </row>
    <row r="9" spans="1:10" ht="15">
      <c r="A9" s="72" t="s">
        <v>50</v>
      </c>
      <c r="B9" s="73" t="s">
        <v>54</v>
      </c>
      <c r="C9" s="80"/>
      <c r="D9" s="80"/>
      <c r="E9" s="80"/>
      <c r="F9" s="80"/>
      <c r="G9" s="80">
        <v>930000</v>
      </c>
      <c r="H9" s="80"/>
      <c r="I9" s="81">
        <v>930000</v>
      </c>
      <c r="J9" s="85"/>
    </row>
    <row r="10" spans="3:9" ht="12.75">
      <c r="C10" s="134"/>
      <c r="D10" s="134"/>
      <c r="E10" s="134"/>
      <c r="F10" s="134"/>
      <c r="G10" s="134"/>
      <c r="H10" s="134"/>
      <c r="I10" s="13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2011-01-28T14:40:41Z</cp:lastPrinted>
  <dcterms:created xsi:type="dcterms:W3CDTF">1999-06-18T11:49:53Z</dcterms:created>
  <dcterms:modified xsi:type="dcterms:W3CDTF">2012-07-27T12:35:15Z</dcterms:modified>
  <cp:category/>
  <cp:version/>
  <cp:contentType/>
  <cp:contentStatus/>
</cp:coreProperties>
</file>